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\AppData\Local\Temp\Rar$DIa0.578\"/>
    </mc:Choice>
  </mc:AlternateContent>
  <bookViews>
    <workbookView xWindow="0" yWindow="0" windowWidth="28800" windowHeight="11835"/>
  </bookViews>
  <sheets>
    <sheet name="Приложение 5" sheetId="1" r:id="rId1"/>
    <sheet name="Приложение 6" sheetId="2" r:id="rId2"/>
  </sheets>
  <calcPr calcId="152511"/>
</workbook>
</file>

<file path=xl/calcChain.xml><?xml version="1.0" encoding="utf-8"?>
<calcChain xmlns="http://schemas.openxmlformats.org/spreadsheetml/2006/main">
  <c r="D102" i="2" l="1"/>
  <c r="E28" i="1"/>
  <c r="E19" i="1" l="1"/>
  <c r="E18" i="1" s="1"/>
  <c r="D84" i="2" l="1"/>
  <c r="D83" i="2" s="1"/>
  <c r="D79" i="2"/>
  <c r="D80" i="2" s="1"/>
  <c r="D81" i="2" s="1"/>
  <c r="D82" i="2" s="1"/>
  <c r="D77" i="2"/>
  <c r="D76" i="2" s="1"/>
  <c r="D75" i="2" s="1"/>
  <c r="D74" i="2" s="1"/>
  <c r="D73" i="2" s="1"/>
  <c r="D72" i="2"/>
  <c r="D63" i="2"/>
  <c r="D62" i="2" s="1"/>
  <c r="D61" i="2" s="1"/>
  <c r="D60" i="2" s="1"/>
  <c r="D59" i="2" s="1"/>
  <c r="D58" i="2" s="1"/>
  <c r="D56" i="2"/>
  <c r="D55" i="2" s="1"/>
  <c r="D54" i="2" s="1"/>
  <c r="D53" i="2" s="1"/>
  <c r="D52" i="2" s="1"/>
  <c r="D51" i="2" s="1"/>
  <c r="D49" i="2"/>
  <c r="D48" i="2"/>
  <c r="D47" i="2"/>
  <c r="D46" i="2" s="1"/>
  <c r="D45" i="2"/>
  <c r="D44" i="2" s="1"/>
  <c r="D42" i="2"/>
  <c r="D41" i="2" s="1"/>
  <c r="D38" i="2"/>
  <c r="D37" i="2" s="1"/>
  <c r="D33" i="2"/>
  <c r="D32" i="2"/>
  <c r="D28" i="2"/>
  <c r="D27" i="2" s="1"/>
  <c r="D24" i="2"/>
  <c r="D23" i="2" s="1"/>
  <c r="D19" i="2"/>
  <c r="D18" i="2" s="1"/>
  <c r="E84" i="2"/>
  <c r="E83" i="2" s="1"/>
  <c r="E79" i="2"/>
  <c r="E80" i="2" s="1"/>
  <c r="E81" i="2" s="1"/>
  <c r="E82" i="2" s="1"/>
  <c r="E77" i="2"/>
  <c r="E76" i="2" s="1"/>
  <c r="E75" i="2" s="1"/>
  <c r="E74" i="2" s="1"/>
  <c r="E73" i="2" s="1"/>
  <c r="E72" i="2"/>
  <c r="E63" i="2"/>
  <c r="E62" i="2" s="1"/>
  <c r="E61" i="2" s="1"/>
  <c r="E60" i="2" s="1"/>
  <c r="E59" i="2" s="1"/>
  <c r="E58" i="2" s="1"/>
  <c r="E56" i="2"/>
  <c r="E55" i="2" s="1"/>
  <c r="E54" i="2" s="1"/>
  <c r="E53" i="2" s="1"/>
  <c r="E52" i="2" s="1"/>
  <c r="E51" i="2" s="1"/>
  <c r="E49" i="2"/>
  <c r="E48" i="2" s="1"/>
  <c r="E47" i="2" s="1"/>
  <c r="E46" i="2" s="1"/>
  <c r="E45" i="2"/>
  <c r="E44" i="2" s="1"/>
  <c r="E42" i="2"/>
  <c r="E41" i="2" s="1"/>
  <c r="E38" i="2"/>
  <c r="E33" i="2"/>
  <c r="E32" i="2" s="1"/>
  <c r="E28" i="2"/>
  <c r="E27" i="2" s="1"/>
  <c r="E24" i="2"/>
  <c r="E23" i="2" s="1"/>
  <c r="E19" i="2"/>
  <c r="E18" i="2" s="1"/>
  <c r="E42" i="1"/>
  <c r="E41" i="1" s="1"/>
  <c r="D22" i="2" l="1"/>
  <c r="E22" i="2"/>
  <c r="E36" i="2"/>
  <c r="E37" i="2"/>
  <c r="D36" i="2"/>
  <c r="D91" i="2"/>
  <c r="E79" i="1"/>
  <c r="E84" i="1"/>
  <c r="E83" i="1" s="1"/>
  <c r="E80" i="1" l="1"/>
  <c r="E81" i="1" s="1"/>
  <c r="E82" i="1" s="1"/>
  <c r="D106" i="2"/>
  <c r="E96" i="1"/>
  <c r="E97" i="1" s="1"/>
  <c r="E33" i="1"/>
  <c r="E32" i="1" s="1"/>
  <c r="E27" i="1"/>
  <c r="E22" i="1" s="1"/>
  <c r="E24" i="1"/>
  <c r="E23" i="1" s="1"/>
  <c r="E17" i="1"/>
  <c r="E105" i="1" l="1"/>
  <c r="E90" i="1"/>
  <c r="E111" i="2" l="1"/>
  <c r="E107" i="2" s="1"/>
  <c r="E109" i="2" s="1"/>
  <c r="E108" i="2"/>
  <c r="E106" i="2"/>
  <c r="E103" i="2"/>
  <c r="E102" i="2"/>
  <c r="E101" i="2" s="1"/>
  <c r="E99" i="2"/>
  <c r="E98" i="2" s="1"/>
  <c r="E97" i="2" s="1"/>
  <c r="E91" i="2"/>
  <c r="E90" i="2" s="1"/>
  <c r="E87" i="2" s="1"/>
  <c r="D111" i="2"/>
  <c r="D107" i="2" s="1"/>
  <c r="D109" i="2" s="1"/>
  <c r="D108" i="2"/>
  <c r="D103" i="2"/>
  <c r="D101" i="2"/>
  <c r="D99" i="2"/>
  <c r="D98" i="2" s="1"/>
  <c r="D97" i="2" s="1"/>
  <c r="D94" i="2"/>
  <c r="D90" i="2"/>
  <c r="D87" i="2" s="1"/>
  <c r="D17" i="2"/>
  <c r="D14" i="2" s="1"/>
  <c r="E17" i="2"/>
  <c r="E45" i="1"/>
  <c r="E44" i="1" s="1"/>
  <c r="E110" i="1"/>
  <c r="E108" i="1"/>
  <c r="E115" i="1" s="1"/>
  <c r="E113" i="1"/>
  <c r="E109" i="1" s="1"/>
  <c r="E111" i="1" s="1"/>
  <c r="E104" i="1"/>
  <c r="E103" i="1" s="1"/>
  <c r="E101" i="1"/>
  <c r="E100" i="1" s="1"/>
  <c r="E99" i="1" s="1"/>
  <c r="E93" i="1"/>
  <c r="E92" i="1" s="1"/>
  <c r="E72" i="1"/>
  <c r="E77" i="1"/>
  <c r="E76" i="1" s="1"/>
  <c r="E75" i="1" s="1"/>
  <c r="E74" i="1" s="1"/>
  <c r="E73" i="1" s="1"/>
  <c r="E63" i="1"/>
  <c r="E62" i="1" s="1"/>
  <c r="E61" i="1" s="1"/>
  <c r="E60" i="1" s="1"/>
  <c r="E59" i="1" s="1"/>
  <c r="E58" i="1" s="1"/>
  <c r="E56" i="1"/>
  <c r="E55" i="1" s="1"/>
  <c r="E54" i="1" s="1"/>
  <c r="E53" i="1" s="1"/>
  <c r="E52" i="1" s="1"/>
  <c r="E51" i="1" s="1"/>
  <c r="E49" i="1"/>
  <c r="E48" i="1" s="1"/>
  <c r="E38" i="1"/>
  <c r="E36" i="1" s="1"/>
  <c r="E14" i="1" s="1"/>
  <c r="D110" i="2" l="1"/>
  <c r="E110" i="2"/>
  <c r="E112" i="1"/>
  <c r="E86" i="1"/>
  <c r="E87" i="1" s="1"/>
  <c r="E88" i="1" s="1"/>
  <c r="E89" i="1" s="1"/>
  <c r="E47" i="1"/>
  <c r="E46" i="1" s="1"/>
  <c r="E37" i="1"/>
  <c r="E88" i="2"/>
  <c r="E86" i="2"/>
  <c r="D88" i="2"/>
  <c r="D89" i="2" s="1"/>
  <c r="D86" i="2"/>
  <c r="E116" i="1" l="1"/>
  <c r="E89" i="2"/>
  <c r="D114" i="2"/>
  <c r="D115" i="2" s="1"/>
  <c r="E15" i="1"/>
  <c r="E16" i="1" s="1"/>
  <c r="E14" i="2"/>
  <c r="E114" i="2" s="1"/>
  <c r="E115" i="2" s="1"/>
  <c r="E15" i="2" l="1"/>
  <c r="E16" i="2" s="1"/>
  <c r="D15" i="2"/>
  <c r="D16" i="2" s="1"/>
  <c r="E117" i="1"/>
</calcChain>
</file>

<file path=xl/sharedStrings.xml><?xml version="1.0" encoding="utf-8"?>
<sst xmlns="http://schemas.openxmlformats.org/spreadsheetml/2006/main" count="539" uniqueCount="112">
  <si>
    <t>Наименования</t>
  </si>
  <si>
    <t>ЦСР</t>
  </si>
  <si>
    <t>ВР</t>
  </si>
  <si>
    <t>Сумма (руб.)</t>
  </si>
  <si>
    <t>Муниципальная программа "Совершенствование деятельности органов местного самоуправления муниципального района Иглинский район Республики Башкортостан"</t>
  </si>
  <si>
    <t>0100000000</t>
  </si>
  <si>
    <t>Подпрограмма "Развитие муниципальной службы в органах местного самоуправления муниципального района Иглинский район Республики Башкортостан"</t>
  </si>
  <si>
    <t>0110000000</t>
  </si>
  <si>
    <t>Основное мероприятие "Содержание аппаратов органов местного самоуправления"</t>
  </si>
  <si>
    <t>0110200000</t>
  </si>
  <si>
    <t>Глава муниципального образования</t>
  </si>
  <si>
    <t>0110202030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</si>
  <si>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</si>
  <si>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</si>
  <si>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Расходы на выплаты персоналу государственных (муниципальных) органов</t>
  </si>
  <si>
    <t>120</t>
  </si>
  <si>
    <t>Текущие</t>
  </si>
  <si>
    <t>121</t>
  </si>
  <si>
    <t>129</t>
  </si>
  <si>
    <t>Аппараты органов государственной власти Республики Башкортостан</t>
  </si>
  <si>
    <t>0110202040</t>
  </si>
  <si>
    <t>Закупка товаров, работ и услуг для обеспечения государственных (муниципальных) нужд</t>
  </si>
  <si>
    <t>200</t>
  </si>
  <si>
    <t>Иные закупки товаров, работ и услуг для обеспечения государственных (муниципальных) нужд</t>
  </si>
  <si>
    <t>240</t>
  </si>
  <si>
    <t>242</t>
  </si>
  <si>
    <t>244</t>
  </si>
  <si>
    <t>247</t>
  </si>
  <si>
    <t>Иные бюджетные ассигнования</t>
  </si>
  <si>
    <t>800</t>
  </si>
  <si>
    <t>Уплата налогов, сборов и иных платежей</t>
  </si>
  <si>
    <t>850</t>
  </si>
  <si>
    <t>851</t>
  </si>
  <si>
    <t>852</t>
  </si>
  <si>
    <t>Субвенции на осуществление первичного воинского учета на территориях, где отсутствуют военные комиссариаты</t>
  </si>
  <si>
    <t>0110251180</t>
  </si>
  <si>
    <t>Муниципальная программа "Комплексное развитие систем транспортной инфраструктуры на территории муниципального района Иглинский район Республики Башкортостан"</t>
  </si>
  <si>
    <t>0400000000</t>
  </si>
  <si>
    <t>Подпрограмма "Комплексное развитие систем транспортной инфраструктуры на территории муниципального района Иглинский район Республики Башкортостан"</t>
  </si>
  <si>
    <t>0410000000</t>
  </si>
  <si>
    <t>Основное мероприятие "Содержание автомобильных дорог общего пользования и сооружений на них"</t>
  </si>
  <si>
    <t>0410100000</t>
  </si>
  <si>
    <t>Дорожное хозяйство</t>
  </si>
  <si>
    <t>0410103150</t>
  </si>
  <si>
    <t>Муниципальная программа "Развитие культуры и искусства в муниципальном районе Иглинский район Республики Башкортостан"</t>
  </si>
  <si>
    <t>0800000000</t>
  </si>
  <si>
    <t>Подпрограмма "Развитие культурно-досуговой деятельности в муниципальном районе Иглинский район"</t>
  </si>
  <si>
    <t>0810000000</t>
  </si>
  <si>
    <t>Основное мероприятие "Содержание клубной сети муниципального района Иглинский район"</t>
  </si>
  <si>
    <t>0810100000</t>
  </si>
  <si>
    <t>Мероприятия в сфере культуры, кинематографии</t>
  </si>
  <si>
    <t>0810145870</t>
  </si>
  <si>
    <t>Муниципальная программа "Развитие физической культуры и спорта в муниципальном районе Иглинский район Республики Башкортостан"</t>
  </si>
  <si>
    <t>1100000000</t>
  </si>
  <si>
    <t>Подпрограмма "Развитие физической культуры и спорта в муниципальном районе Иглинский район Республики Башкортостан"</t>
  </si>
  <si>
    <t>1110000000</t>
  </si>
  <si>
    <t>Основное мероприятие "Участие в спортивных мероприятиях"</t>
  </si>
  <si>
    <t>1110100000</t>
  </si>
  <si>
    <t>Реализация планов официальных физкультурных мероприятий</t>
  </si>
  <si>
    <t>1110141870</t>
  </si>
  <si>
    <t>Муниципальная программа "Комплексное развитие систем коммунальной инфраструктуры муниципального района Иглинский район"</t>
  </si>
  <si>
    <t>1700000000</t>
  </si>
  <si>
    <t>Подпрограмма "Комплексное развитие систем коммунальной инфраструктуры муниципального района Иглинский район"</t>
  </si>
  <si>
    <t>1710000000</t>
  </si>
  <si>
    <t>Основное мероприятие "Комплексное развитие систем коммунальной инфраструктуры муниципального района Иглинский район"</t>
  </si>
  <si>
    <t>1710100000</t>
  </si>
  <si>
    <t>Мероприятия в области коммунального хозяйства</t>
  </si>
  <si>
    <t>1710103560</t>
  </si>
  <si>
    <t>Муниципальная программа "Обеспечение первичных мер пожарной безопасности на территорииях сельских поселений муниципального района Иглинский район Республики Башкортостан"</t>
  </si>
  <si>
    <t>1800000000</t>
  </si>
  <si>
    <t>Подпрограмма "Обеспечение первичных мер пожарной безопасности на территориях сельских поселений муниципального района Иглинский район Республики Башкортостан"</t>
  </si>
  <si>
    <t>1810000000</t>
  </si>
  <si>
    <t>Основное мероприятие "Обеспечение первичных мер пожарной безопасности на территориях сельских поселений муниципального района Иглинский район Республики Башкортостан"</t>
  </si>
  <si>
    <t>1810100000</t>
  </si>
  <si>
    <t>Мероприятия по развитию инфраструктуры объектов противопожарной службы</t>
  </si>
  <si>
    <t>1810124300</t>
  </si>
  <si>
    <t>Подпрограмма "Благоустройство территорий сельских поселений муниципального района Иглинский район Республики Башкортостан"</t>
  </si>
  <si>
    <t>Основное мероприятие "Благоустройство территорий сельских поселений муниципального района Иглинский район Республики Башкортостан"</t>
  </si>
  <si>
    <t>Мероприятия по благоустройству территорий населенных пунктов</t>
  </si>
  <si>
    <t>Мероприятия в области экологии и природопользования</t>
  </si>
  <si>
    <t>Иные межбюджетные трансферты на финансирование мероприятий по благоустройству территорий населенных пунктов, коммунальному хозяйству, обеспечению мер пожарной безопасности, осуществлению дорожной деятельности и охране окружающей среды в границах сельских поселений</t>
  </si>
  <si>
    <t>Непрограммные расходы</t>
  </si>
  <si>
    <t>9900000000</t>
  </si>
  <si>
    <t>9910000000</t>
  </si>
  <si>
    <t>9910100000</t>
  </si>
  <si>
    <t>Мероприятия в области строительства, архитектуры и градостроительства</t>
  </si>
  <si>
    <t>9910103380</t>
  </si>
  <si>
    <t>Итого по непрограммным расходам</t>
  </si>
  <si>
    <t>Итого по муниципальным программам</t>
  </si>
  <si>
    <t>Итого</t>
  </si>
  <si>
    <t>2023г.</t>
  </si>
  <si>
    <t>2024г.</t>
  </si>
  <si>
    <t>Муниципальная программа "По проведению капитального ремонта многоквартирных домов в муниципальном районе Иглинский район Республики Башкортостан"</t>
  </si>
  <si>
    <t>2000000000</t>
  </si>
  <si>
    <t>Подпрограмма "Проведение капитального ремонта многоквартирных домов в муниципальном районе Иглинский район Республики Башкортостан"</t>
  </si>
  <si>
    <t>2010000000</t>
  </si>
  <si>
    <t>Основное мероприятие "Проведение капитального ремонта многоквартирных домов в муниципальном районе Иглинский район Республики Башкортостан"</t>
  </si>
  <si>
    <t>2010100000</t>
  </si>
  <si>
    <t>Уплата взносов на капитальный ремонт в отношении помещений, находящихся в государственной или муниципальной собственности</t>
  </si>
  <si>
    <t>2010103610</t>
  </si>
  <si>
    <t>Муниципальная программа "Развитие объектов внешнего благоустройства территорий населенных пунктов муниципального района Иглинский район"</t>
  </si>
  <si>
    <t>2023 г.</t>
  </si>
  <si>
    <t>0500000000</t>
  </si>
  <si>
    <t>0510000000</t>
  </si>
  <si>
    <t>0510100000</t>
  </si>
  <si>
    <t>0510106050</t>
  </si>
  <si>
    <t>0510141200</t>
  </si>
  <si>
    <t>0510174040</t>
  </si>
  <si>
    <t xml:space="preserve"> 
Распределение бюджетных ассигнований 
сельского поселения Кальтовский  сельсовет муниципального района Иглинский район Республики Башкортостан на 2023 год по целевым статьям (муниципальным программам сельского поселения и непрограммным направлениям деятельности), группам видов  расходов классификации расходов бюджета
</t>
  </si>
  <si>
    <t xml:space="preserve">
Распределение бюджетных ассигнований 
сельского поселения Кальтовский  сельсовет муниципального района Иглинский район Республики Башкортостан на 2024 и 2025 годы год по целевым статьям (муниципальным программам сельского поселения и непрограммным направлениям деятельности), группам видов  расходов классификации расходов бюджета</t>
  </si>
  <si>
    <t xml:space="preserve">Приложение №5
к решению Совета сельского поселения Кальтовский сельсовет муниципального района Иглинский район Республики Башкортостан                                                                                                                                                                                                                                                                                от «26» декабря 2022 г. № 357
 «О бюджете сельского поселения  Кальтовский сельсовет муниципального района Иглинский район Республики Башкортостан на 2023 год и плановый период 2024 и 2025 годов»
</t>
  </si>
  <si>
    <t xml:space="preserve">Приложение №6
к решению Совета сельского поселения Кальтовский сельсовет муниципального района Иглинский район Республики Башкортостан от «26» декабря 2022 г. № 357
 «О бюджете сельского поселения  Кальтовский сельсовет муниципального района Иглинский район Республики Башкортостан на 2023 год и плановый период 2024 и 2025 годов»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</si>
</sst>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.00_ ;[Red]\-#,##0.00\ "/>
  </numFmts>
  <fonts count="8" x14ac:knownFonts="1">
    <font>
      <sz val="11"/>
      <color indexed="8"/>
      <name val="Calibri"/>
      <family val="2"/>
      <scheme val="minor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27">
    <xf numFmtId="0" fontId="0" fillId="0" borderId="0" xfId="0"/>
    <xf numFmtId="0" fontId="1" fillId="0" borderId="3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vertical="center"/>
    </xf>
    <xf numFmtId="0" fontId="4" fillId="0" borderId="0" xfId="0" applyNumberFormat="1" applyFont="1" applyBorder="1" applyAlignment="1"/>
    <xf numFmtId="0" fontId="1" fillId="0" borderId="0" xfId="0" applyNumberFormat="1" applyFont="1" applyBorder="1" applyAlignment="1">
      <alignment horizontal="left" wrapText="1"/>
    </xf>
    <xf numFmtId="0" fontId="2" fillId="0" borderId="8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/>
    <xf numFmtId="0" fontId="2" fillId="0" borderId="20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vertical="center" wrapText="1"/>
    </xf>
    <xf numFmtId="0" fontId="2" fillId="0" borderId="19" xfId="0" applyNumberFormat="1" applyFont="1" applyBorder="1" applyAlignment="1">
      <alignment vertical="center" wrapText="1"/>
    </xf>
    <xf numFmtId="0" fontId="2" fillId="0" borderId="13" xfId="0" applyNumberFormat="1" applyFont="1" applyBorder="1" applyAlignment="1">
      <alignment horizontal="center" vertical="center"/>
    </xf>
    <xf numFmtId="0" fontId="2" fillId="0" borderId="11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right" vertical="center"/>
    </xf>
    <xf numFmtId="164" fontId="1" fillId="0" borderId="24" xfId="0" applyNumberFormat="1" applyFont="1" applyBorder="1" applyAlignment="1">
      <alignment horizontal="right" vertical="center"/>
    </xf>
    <xf numFmtId="164" fontId="1" fillId="0" borderId="24" xfId="0" applyNumberFormat="1" applyFont="1" applyFill="1" applyBorder="1" applyAlignment="1">
      <alignment horizontal="right" vertical="center"/>
    </xf>
    <xf numFmtId="164" fontId="2" fillId="0" borderId="24" xfId="0" applyNumberFormat="1" applyFont="1" applyFill="1" applyBorder="1" applyAlignment="1">
      <alignment horizontal="right" vertical="center"/>
    </xf>
    <xf numFmtId="164" fontId="2" fillId="0" borderId="24" xfId="0" applyNumberFormat="1" applyFont="1" applyBorder="1" applyAlignment="1">
      <alignment horizontal="right" vertical="center"/>
    </xf>
    <xf numFmtId="164" fontId="2" fillId="0" borderId="9" xfId="0" applyNumberFormat="1" applyFont="1" applyBorder="1" applyAlignment="1">
      <alignment horizontal="right" vertical="center"/>
    </xf>
    <xf numFmtId="0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right" vertical="center"/>
    </xf>
    <xf numFmtId="0" fontId="1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right" vertical="center"/>
    </xf>
    <xf numFmtId="0" fontId="1" fillId="0" borderId="2" xfId="0" applyNumberFormat="1" applyFont="1" applyBorder="1" applyAlignment="1">
      <alignment vertical="center"/>
    </xf>
    <xf numFmtId="164" fontId="1" fillId="0" borderId="2" xfId="0" applyNumberFormat="1" applyFont="1" applyFill="1" applyBorder="1" applyAlignment="1">
      <alignment horizontal="right" vertical="center"/>
    </xf>
    <xf numFmtId="164" fontId="2" fillId="0" borderId="2" xfId="0" applyNumberFormat="1" applyFont="1" applyFill="1" applyBorder="1" applyAlignment="1">
      <alignment horizontal="right" vertical="center"/>
    </xf>
    <xf numFmtId="0" fontId="2" fillId="0" borderId="26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  <xf numFmtId="0" fontId="6" fillId="0" borderId="25" xfId="0" applyNumberFormat="1" applyFont="1" applyBorder="1" applyAlignment="1">
      <alignment horizontal="center" vertical="center" wrapText="1"/>
    </xf>
    <xf numFmtId="164" fontId="2" fillId="0" borderId="26" xfId="0" applyNumberFormat="1" applyFont="1" applyBorder="1" applyAlignment="1">
      <alignment horizontal="right" vertical="center"/>
    </xf>
    <xf numFmtId="164" fontId="2" fillId="0" borderId="11" xfId="0" applyNumberFormat="1" applyFont="1" applyBorder="1" applyAlignment="1">
      <alignment horizontal="right" vertical="center"/>
    </xf>
    <xf numFmtId="0" fontId="1" fillId="0" borderId="27" xfId="0" applyNumberFormat="1" applyFont="1" applyBorder="1" applyAlignment="1">
      <alignment vertical="center" wrapText="1"/>
    </xf>
    <xf numFmtId="0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4" fillId="0" borderId="0" xfId="0" applyNumberFormat="1" applyFont="1" applyBorder="1" applyAlignment="1"/>
    <xf numFmtId="164" fontId="1" fillId="0" borderId="38" xfId="0" applyNumberFormat="1" applyFont="1" applyBorder="1" applyAlignment="1">
      <alignment horizontal="right" vertical="center"/>
    </xf>
    <xf numFmtId="164" fontId="1" fillId="0" borderId="38" xfId="0" applyNumberFormat="1" applyFont="1" applyFill="1" applyBorder="1" applyAlignment="1">
      <alignment horizontal="right" vertical="center"/>
    </xf>
    <xf numFmtId="164" fontId="1" fillId="0" borderId="39" xfId="0" applyNumberFormat="1" applyFont="1" applyFill="1" applyBorder="1" applyAlignment="1">
      <alignment horizontal="right" vertical="center"/>
    </xf>
    <xf numFmtId="164" fontId="1" fillId="0" borderId="39" xfId="0" applyNumberFormat="1" applyFont="1" applyBorder="1" applyAlignment="1">
      <alignment horizontal="right" vertical="center"/>
    </xf>
    <xf numFmtId="164" fontId="2" fillId="0" borderId="39" xfId="0" applyNumberFormat="1" applyFont="1" applyFill="1" applyBorder="1" applyAlignment="1">
      <alignment horizontal="right" vertical="center"/>
    </xf>
    <xf numFmtId="164" fontId="2" fillId="0" borderId="39" xfId="0" applyNumberFormat="1" applyFont="1" applyBorder="1" applyAlignment="1">
      <alignment horizontal="right" vertical="center"/>
    </xf>
    <xf numFmtId="164" fontId="5" fillId="0" borderId="39" xfId="0" applyNumberFormat="1" applyFont="1" applyBorder="1" applyAlignment="1">
      <alignment horizontal="right" vertical="center"/>
    </xf>
    <xf numFmtId="0" fontId="2" fillId="0" borderId="5" xfId="0" applyNumberFormat="1" applyFont="1" applyBorder="1" applyAlignment="1">
      <alignment horizontal="center" vertical="center"/>
    </xf>
    <xf numFmtId="0" fontId="0" fillId="0" borderId="2" xfId="0" applyBorder="1"/>
    <xf numFmtId="43" fontId="2" fillId="0" borderId="39" xfId="1" applyFont="1" applyBorder="1" applyAlignment="1">
      <alignment horizontal="center" vertical="center" wrapText="1"/>
    </xf>
    <xf numFmtId="43" fontId="1" fillId="0" borderId="39" xfId="1" applyFont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164" fontId="6" fillId="0" borderId="39" xfId="0" applyNumberFormat="1" applyFont="1" applyFill="1" applyBorder="1" applyAlignment="1">
      <alignment horizontal="right" vertical="center"/>
    </xf>
    <xf numFmtId="0" fontId="6" fillId="0" borderId="19" xfId="0" applyNumberFormat="1" applyFont="1" applyFill="1" applyBorder="1" applyAlignment="1">
      <alignment vertical="center" wrapText="1"/>
    </xf>
    <xf numFmtId="0" fontId="2" fillId="0" borderId="3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/>
    <xf numFmtId="49" fontId="0" fillId="0" borderId="0" xfId="0" applyNumberFormat="1"/>
    <xf numFmtId="0" fontId="2" fillId="0" borderId="32" xfId="0" applyNumberFormat="1" applyFont="1" applyBorder="1" applyAlignment="1">
      <alignment vertical="center" wrapText="1"/>
    </xf>
    <xf numFmtId="164" fontId="2" fillId="0" borderId="36" xfId="0" applyNumberFormat="1" applyFont="1" applyBorder="1" applyAlignment="1">
      <alignment vertical="center"/>
    </xf>
    <xf numFmtId="164" fontId="1" fillId="0" borderId="38" xfId="0" applyNumberFormat="1" applyFont="1" applyBorder="1" applyAlignment="1">
      <alignment vertical="center"/>
    </xf>
    <xf numFmtId="164" fontId="1" fillId="0" borderId="38" xfId="0" applyNumberFormat="1" applyFont="1" applyFill="1" applyBorder="1" applyAlignment="1">
      <alignment vertical="center"/>
    </xf>
    <xf numFmtId="164" fontId="1" fillId="0" borderId="39" xfId="0" applyNumberFormat="1" applyFont="1" applyFill="1" applyBorder="1" applyAlignment="1">
      <alignment vertical="center"/>
    </xf>
    <xf numFmtId="164" fontId="1" fillId="0" borderId="39" xfId="0" applyNumberFormat="1" applyFont="1" applyBorder="1" applyAlignment="1">
      <alignment vertical="center"/>
    </xf>
    <xf numFmtId="164" fontId="2" fillId="0" borderId="39" xfId="0" applyNumberFormat="1" applyFont="1" applyFill="1" applyBorder="1" applyAlignment="1">
      <alignment vertical="center"/>
    </xf>
    <xf numFmtId="164" fontId="2" fillId="0" borderId="39" xfId="0" applyNumberFormat="1" applyFont="1" applyBorder="1" applyAlignment="1">
      <alignment vertical="center"/>
    </xf>
    <xf numFmtId="164" fontId="5" fillId="0" borderId="39" xfId="0" applyNumberFormat="1" applyFont="1" applyBorder="1" applyAlignment="1">
      <alignment vertical="center"/>
    </xf>
    <xf numFmtId="43" fontId="2" fillId="0" borderId="39" xfId="1" applyFont="1" applyBorder="1" applyAlignment="1">
      <alignment vertical="center" wrapText="1"/>
    </xf>
    <xf numFmtId="43" fontId="1" fillId="0" borderId="39" xfId="1" applyFont="1" applyBorder="1" applyAlignment="1">
      <alignment vertical="center"/>
    </xf>
    <xf numFmtId="164" fontId="2" fillId="0" borderId="34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0" fontId="1" fillId="0" borderId="0" xfId="0" applyNumberFormat="1" applyFont="1" applyBorder="1" applyAlignment="1">
      <alignment wrapText="1"/>
    </xf>
    <xf numFmtId="0" fontId="0" fillId="0" borderId="0" xfId="0" applyAlignment="1"/>
    <xf numFmtId="49" fontId="2" fillId="0" borderId="13" xfId="0" applyNumberFormat="1" applyFont="1" applyBorder="1" applyAlignment="1">
      <alignment horizontal="center" vertical="center"/>
    </xf>
    <xf numFmtId="49" fontId="2" fillId="0" borderId="2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8" xfId="0" applyNumberFormat="1" applyFont="1" applyBorder="1" applyAlignment="1">
      <alignment horizontal="center" vertical="center"/>
    </xf>
    <xf numFmtId="0" fontId="2" fillId="0" borderId="34" xfId="0" applyNumberFormat="1" applyFont="1" applyBorder="1" applyAlignment="1">
      <alignment horizontal="center" vertical="center"/>
    </xf>
    <xf numFmtId="0" fontId="2" fillId="0" borderId="42" xfId="0" applyNumberFormat="1" applyFont="1" applyBorder="1" applyAlignment="1">
      <alignment horizontal="left" vertical="center" wrapText="1"/>
    </xf>
    <xf numFmtId="0" fontId="2" fillId="0" borderId="43" xfId="0" applyNumberFormat="1" applyFont="1" applyBorder="1" applyAlignment="1">
      <alignment horizontal="left" vertical="center" wrapText="1"/>
    </xf>
    <xf numFmtId="0" fontId="2" fillId="0" borderId="43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left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2" fillId="0" borderId="37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" fillId="0" borderId="37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2" fillId="0" borderId="41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/>
    </xf>
    <xf numFmtId="0" fontId="6" fillId="0" borderId="37" xfId="0" applyNumberFormat="1" applyFont="1" applyBorder="1" applyAlignment="1">
      <alignment horizontal="left" vertical="center" wrapText="1"/>
    </xf>
    <xf numFmtId="0" fontId="1" fillId="0" borderId="40" xfId="0" applyNumberFormat="1" applyFont="1" applyBorder="1" applyAlignment="1">
      <alignment horizontal="left" vertical="center" wrapText="1"/>
    </xf>
    <xf numFmtId="0" fontId="1" fillId="0" borderId="29" xfId="0" applyNumberFormat="1" applyFont="1" applyBorder="1" applyAlignment="1">
      <alignment horizontal="left" vertical="center" wrapText="1"/>
    </xf>
    <xf numFmtId="0" fontId="5" fillId="0" borderId="40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right" vertical="center" wrapText="1"/>
    </xf>
    <xf numFmtId="0" fontId="2" fillId="0" borderId="30" xfId="0" applyNumberFormat="1" applyFont="1" applyBorder="1" applyAlignment="1">
      <alignment horizontal="center" vertical="center" wrapText="1"/>
    </xf>
    <xf numFmtId="0" fontId="2" fillId="0" borderId="31" xfId="0" applyNumberFormat="1" applyFont="1" applyBorder="1" applyAlignment="1">
      <alignment horizontal="center" vertical="center" wrapText="1"/>
    </xf>
    <xf numFmtId="0" fontId="2" fillId="0" borderId="33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33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35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0" fontId="2" fillId="0" borderId="11" xfId="0" applyNumberFormat="1" applyFont="1" applyBorder="1" applyAlignment="1">
      <alignment horizontal="left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left" vertical="center" wrapText="1"/>
    </xf>
    <xf numFmtId="0" fontId="2" fillId="0" borderId="18" xfId="0" applyNumberFormat="1" applyFont="1" applyBorder="1" applyAlignment="1">
      <alignment horizontal="left" vertical="center" wrapText="1"/>
    </xf>
    <xf numFmtId="0" fontId="2" fillId="0" borderId="17" xfId="0" applyNumberFormat="1" applyFont="1" applyBorder="1" applyAlignment="1">
      <alignment horizontal="left" vertical="center" wrapText="1"/>
    </xf>
    <xf numFmtId="0" fontId="1" fillId="0" borderId="18" xfId="0" applyNumberFormat="1" applyFont="1" applyBorder="1" applyAlignment="1">
      <alignment horizontal="right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0" fontId="2" fillId="0" borderId="25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9"/>
  <sheetViews>
    <sheetView tabSelected="1" zoomScale="115" zoomScaleNormal="115" workbookViewId="0">
      <selection activeCell="B1" sqref="B1:E7"/>
    </sheetView>
  </sheetViews>
  <sheetFormatPr defaultRowHeight="15" x14ac:dyDescent="0.25"/>
  <cols>
    <col min="1" max="1" width="20" customWidth="1"/>
    <col min="2" max="2" width="27.7109375" customWidth="1"/>
    <col min="3" max="3" width="16.42578125" style="59" customWidth="1"/>
    <col min="4" max="4" width="9.42578125" customWidth="1"/>
    <col min="5" max="5" width="15" style="74" customWidth="1"/>
  </cols>
  <sheetData>
    <row r="1" spans="1:5" x14ac:dyDescent="0.25">
      <c r="B1" s="86" t="s">
        <v>110</v>
      </c>
      <c r="C1" s="87"/>
      <c r="D1" s="87"/>
      <c r="E1" s="87"/>
    </row>
    <row r="2" spans="1:5" x14ac:dyDescent="0.25">
      <c r="B2" s="87"/>
      <c r="C2" s="87"/>
      <c r="D2" s="87"/>
      <c r="E2" s="87"/>
    </row>
    <row r="3" spans="1:5" x14ac:dyDescent="0.25">
      <c r="B3" s="87"/>
      <c r="C3" s="87"/>
      <c r="D3" s="87"/>
      <c r="E3" s="87"/>
    </row>
    <row r="4" spans="1:5" x14ac:dyDescent="0.25">
      <c r="B4" s="87"/>
      <c r="C4" s="87"/>
      <c r="D4" s="87"/>
      <c r="E4" s="87"/>
    </row>
    <row r="5" spans="1:5" x14ac:dyDescent="0.25">
      <c r="B5" s="87"/>
      <c r="C5" s="87"/>
      <c r="D5" s="87"/>
      <c r="E5" s="87"/>
    </row>
    <row r="6" spans="1:5" x14ac:dyDescent="0.25">
      <c r="B6" s="87"/>
      <c r="C6" s="87"/>
      <c r="D6" s="87"/>
      <c r="E6" s="87"/>
    </row>
    <row r="7" spans="1:5" ht="33" customHeight="1" x14ac:dyDescent="0.25">
      <c r="B7" s="87"/>
      <c r="C7" s="87"/>
      <c r="D7" s="87"/>
      <c r="E7" s="87"/>
    </row>
    <row r="9" spans="1:5" ht="71.25" customHeight="1" x14ac:dyDescent="0.25">
      <c r="A9" s="100" t="s">
        <v>108</v>
      </c>
      <c r="B9" s="100"/>
      <c r="C9" s="100"/>
      <c r="D9" s="100"/>
      <c r="E9" s="100"/>
    </row>
    <row r="10" spans="1:5" ht="15.75" thickBot="1" x14ac:dyDescent="0.3">
      <c r="A10" s="101"/>
      <c r="B10" s="101"/>
      <c r="C10" s="101"/>
      <c r="D10" s="101"/>
      <c r="E10" s="101"/>
    </row>
    <row r="11" spans="1:5" ht="15" customHeight="1" thickBot="1" x14ac:dyDescent="0.3">
      <c r="A11" s="102" t="s">
        <v>0</v>
      </c>
      <c r="B11" s="103"/>
      <c r="C11" s="106" t="s">
        <v>1</v>
      </c>
      <c r="D11" s="103" t="s">
        <v>2</v>
      </c>
      <c r="E11" s="60" t="s">
        <v>3</v>
      </c>
    </row>
    <row r="12" spans="1:5" ht="51" customHeight="1" thickBot="1" x14ac:dyDescent="0.3">
      <c r="A12" s="104"/>
      <c r="B12" s="105"/>
      <c r="C12" s="107"/>
      <c r="D12" s="105"/>
      <c r="E12" s="53" t="s">
        <v>101</v>
      </c>
    </row>
    <row r="13" spans="1:5" ht="15.95" customHeight="1" thickBot="1" x14ac:dyDescent="0.3">
      <c r="A13" s="108">
        <v>1</v>
      </c>
      <c r="B13" s="109"/>
      <c r="C13" s="54">
        <v>2</v>
      </c>
      <c r="D13" s="45">
        <v>3</v>
      </c>
      <c r="E13" s="81">
        <v>4</v>
      </c>
    </row>
    <row r="14" spans="1:5" ht="45.75" customHeight="1" x14ac:dyDescent="0.25">
      <c r="A14" s="110" t="s">
        <v>4</v>
      </c>
      <c r="B14" s="111"/>
      <c r="C14" s="55" t="s">
        <v>5</v>
      </c>
      <c r="D14" s="6"/>
      <c r="E14" s="61">
        <f>E17+E22+E36</f>
        <v>2944082</v>
      </c>
    </row>
    <row r="15" spans="1:5" ht="34.5" customHeight="1" x14ac:dyDescent="0.25">
      <c r="A15" s="90" t="s">
        <v>6</v>
      </c>
      <c r="B15" s="91"/>
      <c r="C15" s="56" t="s">
        <v>7</v>
      </c>
      <c r="D15" s="1"/>
      <c r="E15" s="62">
        <f>E14</f>
        <v>2944082</v>
      </c>
    </row>
    <row r="16" spans="1:5" ht="23.25" customHeight="1" x14ac:dyDescent="0.25">
      <c r="A16" s="90" t="s">
        <v>8</v>
      </c>
      <c r="B16" s="91"/>
      <c r="C16" s="56" t="s">
        <v>9</v>
      </c>
      <c r="D16" s="3"/>
      <c r="E16" s="62">
        <f>E15</f>
        <v>2944082</v>
      </c>
    </row>
    <row r="17" spans="1:5" ht="15" customHeight="1" x14ac:dyDescent="0.25">
      <c r="A17" s="90" t="s">
        <v>10</v>
      </c>
      <c r="B17" s="91"/>
      <c r="C17" s="56" t="s">
        <v>11</v>
      </c>
      <c r="D17" s="3"/>
      <c r="E17" s="63">
        <f>E18</f>
        <v>911000</v>
      </c>
    </row>
    <row r="18" spans="1:5" ht="45.75" customHeight="1" x14ac:dyDescent="0.25">
      <c r="A18" s="90" t="s">
        <v>12</v>
      </c>
      <c r="B18" s="91"/>
      <c r="C18" s="56" t="s">
        <v>11</v>
      </c>
      <c r="D18" s="1" t="s">
        <v>13</v>
      </c>
      <c r="E18" s="62">
        <f>E19</f>
        <v>911000</v>
      </c>
    </row>
    <row r="19" spans="1:5" ht="23.25" customHeight="1" x14ac:dyDescent="0.25">
      <c r="A19" s="90" t="s">
        <v>14</v>
      </c>
      <c r="B19" s="91"/>
      <c r="C19" s="56" t="s">
        <v>11</v>
      </c>
      <c r="D19" s="1" t="s">
        <v>15</v>
      </c>
      <c r="E19" s="62">
        <f>E20+E21</f>
        <v>911000</v>
      </c>
    </row>
    <row r="20" spans="1:5" ht="15" customHeight="1" x14ac:dyDescent="0.25">
      <c r="A20" s="90" t="s">
        <v>16</v>
      </c>
      <c r="B20" s="91"/>
      <c r="C20" s="56" t="s">
        <v>11</v>
      </c>
      <c r="D20" s="1" t="s">
        <v>17</v>
      </c>
      <c r="E20" s="62">
        <v>699500</v>
      </c>
    </row>
    <row r="21" spans="1:5" ht="15" customHeight="1" x14ac:dyDescent="0.25">
      <c r="A21" s="90" t="s">
        <v>16</v>
      </c>
      <c r="B21" s="91"/>
      <c r="C21" s="56" t="s">
        <v>11</v>
      </c>
      <c r="D21" s="1" t="s">
        <v>18</v>
      </c>
      <c r="E21" s="62">
        <v>211500</v>
      </c>
    </row>
    <row r="22" spans="1:5" ht="23.25" customHeight="1" x14ac:dyDescent="0.25">
      <c r="A22" s="90" t="s">
        <v>19</v>
      </c>
      <c r="B22" s="91"/>
      <c r="C22" s="56" t="s">
        <v>20</v>
      </c>
      <c r="D22" s="3"/>
      <c r="E22" s="63">
        <f>E23+E27+E32</f>
        <v>1886100</v>
      </c>
    </row>
    <row r="23" spans="1:5" ht="45.75" customHeight="1" x14ac:dyDescent="0.25">
      <c r="A23" s="90" t="s">
        <v>12</v>
      </c>
      <c r="B23" s="91"/>
      <c r="C23" s="56" t="s">
        <v>20</v>
      </c>
      <c r="D23" s="1" t="s">
        <v>13</v>
      </c>
      <c r="E23" s="62">
        <f>E24</f>
        <v>1111000</v>
      </c>
    </row>
    <row r="24" spans="1:5" ht="23.25" customHeight="1" x14ac:dyDescent="0.25">
      <c r="A24" s="90" t="s">
        <v>14</v>
      </c>
      <c r="B24" s="91"/>
      <c r="C24" s="56" t="s">
        <v>20</v>
      </c>
      <c r="D24" s="1" t="s">
        <v>15</v>
      </c>
      <c r="E24" s="62">
        <f>E25+E26</f>
        <v>1111000</v>
      </c>
    </row>
    <row r="25" spans="1:5" ht="15" customHeight="1" x14ac:dyDescent="0.25">
      <c r="A25" s="90" t="s">
        <v>16</v>
      </c>
      <c r="B25" s="91"/>
      <c r="C25" s="56" t="s">
        <v>20</v>
      </c>
      <c r="D25" s="1" t="s">
        <v>17</v>
      </c>
      <c r="E25" s="62">
        <v>854000</v>
      </c>
    </row>
    <row r="26" spans="1:5" ht="15" customHeight="1" x14ac:dyDescent="0.25">
      <c r="A26" s="90" t="s">
        <v>16</v>
      </c>
      <c r="B26" s="91"/>
      <c r="C26" s="56" t="s">
        <v>20</v>
      </c>
      <c r="D26" s="1" t="s">
        <v>18</v>
      </c>
      <c r="E26" s="62">
        <v>257000</v>
      </c>
    </row>
    <row r="27" spans="1:5" ht="23.25" customHeight="1" x14ac:dyDescent="0.25">
      <c r="A27" s="90" t="s">
        <v>21</v>
      </c>
      <c r="B27" s="91"/>
      <c r="C27" s="56" t="s">
        <v>20</v>
      </c>
      <c r="D27" s="1" t="s">
        <v>22</v>
      </c>
      <c r="E27" s="62">
        <f>E28</f>
        <v>755100</v>
      </c>
    </row>
    <row r="28" spans="1:5" ht="23.25" customHeight="1" x14ac:dyDescent="0.25">
      <c r="A28" s="90" t="s">
        <v>23</v>
      </c>
      <c r="B28" s="91"/>
      <c r="C28" s="56" t="s">
        <v>20</v>
      </c>
      <c r="D28" s="1" t="s">
        <v>24</v>
      </c>
      <c r="E28" s="62">
        <f>E29+E30+E31</f>
        <v>755100</v>
      </c>
    </row>
    <row r="29" spans="1:5" ht="15" customHeight="1" x14ac:dyDescent="0.25">
      <c r="A29" s="90" t="s">
        <v>16</v>
      </c>
      <c r="B29" s="91"/>
      <c r="C29" s="56" t="s">
        <v>20</v>
      </c>
      <c r="D29" s="1" t="s">
        <v>25</v>
      </c>
      <c r="E29" s="62">
        <v>132000</v>
      </c>
    </row>
    <row r="30" spans="1:5" ht="15" customHeight="1" x14ac:dyDescent="0.25">
      <c r="A30" s="90" t="s">
        <v>16</v>
      </c>
      <c r="B30" s="91"/>
      <c r="C30" s="56" t="s">
        <v>20</v>
      </c>
      <c r="D30" s="1" t="s">
        <v>26</v>
      </c>
      <c r="E30" s="62">
        <v>608100</v>
      </c>
    </row>
    <row r="31" spans="1:5" ht="15" customHeight="1" x14ac:dyDescent="0.25">
      <c r="A31" s="90" t="s">
        <v>16</v>
      </c>
      <c r="B31" s="91"/>
      <c r="C31" s="56" t="s">
        <v>20</v>
      </c>
      <c r="D31" s="1" t="s">
        <v>27</v>
      </c>
      <c r="E31" s="62">
        <v>15000</v>
      </c>
    </row>
    <row r="32" spans="1:5" ht="15" customHeight="1" x14ac:dyDescent="0.25">
      <c r="A32" s="90" t="s">
        <v>28</v>
      </c>
      <c r="B32" s="91"/>
      <c r="C32" s="56" t="s">
        <v>20</v>
      </c>
      <c r="D32" s="1" t="s">
        <v>29</v>
      </c>
      <c r="E32" s="62">
        <f>E33</f>
        <v>20000</v>
      </c>
    </row>
    <row r="33" spans="1:5" ht="15" customHeight="1" x14ac:dyDescent="0.25">
      <c r="A33" s="90" t="s">
        <v>30</v>
      </c>
      <c r="B33" s="91"/>
      <c r="C33" s="56" t="s">
        <v>20</v>
      </c>
      <c r="D33" s="1" t="s">
        <v>31</v>
      </c>
      <c r="E33" s="62">
        <f>E34+E35</f>
        <v>20000</v>
      </c>
    </row>
    <row r="34" spans="1:5" ht="15" customHeight="1" x14ac:dyDescent="0.25">
      <c r="A34" s="90" t="s">
        <v>16</v>
      </c>
      <c r="B34" s="91"/>
      <c r="C34" s="56" t="s">
        <v>20</v>
      </c>
      <c r="D34" s="1" t="s">
        <v>32</v>
      </c>
      <c r="E34" s="62">
        <v>5000</v>
      </c>
    </row>
    <row r="35" spans="1:5" ht="15" customHeight="1" x14ac:dyDescent="0.25">
      <c r="A35" s="90" t="s">
        <v>16</v>
      </c>
      <c r="B35" s="91"/>
      <c r="C35" s="56" t="s">
        <v>20</v>
      </c>
      <c r="D35" s="1" t="s">
        <v>33</v>
      </c>
      <c r="E35" s="62">
        <v>15000</v>
      </c>
    </row>
    <row r="36" spans="1:5" ht="23.25" customHeight="1" x14ac:dyDescent="0.25">
      <c r="A36" s="90" t="s">
        <v>34</v>
      </c>
      <c r="B36" s="91"/>
      <c r="C36" s="56" t="s">
        <v>35</v>
      </c>
      <c r="D36" s="3"/>
      <c r="E36" s="64">
        <f>E38+E41</f>
        <v>146982</v>
      </c>
    </row>
    <row r="37" spans="1:5" ht="45.75" customHeight="1" x14ac:dyDescent="0.25">
      <c r="A37" s="90" t="s">
        <v>12</v>
      </c>
      <c r="B37" s="91"/>
      <c r="C37" s="56" t="s">
        <v>35</v>
      </c>
      <c r="D37" s="1" t="s">
        <v>13</v>
      </c>
      <c r="E37" s="65">
        <f>E38</f>
        <v>146982</v>
      </c>
    </row>
    <row r="38" spans="1:5" ht="23.25" customHeight="1" x14ac:dyDescent="0.25">
      <c r="A38" s="90" t="s">
        <v>14</v>
      </c>
      <c r="B38" s="91"/>
      <c r="C38" s="56" t="s">
        <v>35</v>
      </c>
      <c r="D38" s="1" t="s">
        <v>15</v>
      </c>
      <c r="E38" s="65">
        <f>E39+E40</f>
        <v>146982</v>
      </c>
    </row>
    <row r="39" spans="1:5" ht="15" customHeight="1" x14ac:dyDescent="0.25">
      <c r="A39" s="90" t="s">
        <v>16</v>
      </c>
      <c r="B39" s="91"/>
      <c r="C39" s="56" t="s">
        <v>35</v>
      </c>
      <c r="D39" s="1" t="s">
        <v>17</v>
      </c>
      <c r="E39" s="65">
        <v>112900</v>
      </c>
    </row>
    <row r="40" spans="1:5" ht="15" customHeight="1" x14ac:dyDescent="0.25">
      <c r="A40" s="90" t="s">
        <v>16</v>
      </c>
      <c r="B40" s="91"/>
      <c r="C40" s="56" t="s">
        <v>35</v>
      </c>
      <c r="D40" s="1" t="s">
        <v>18</v>
      </c>
      <c r="E40" s="65">
        <v>34082</v>
      </c>
    </row>
    <row r="41" spans="1:5" ht="23.25" customHeight="1" x14ac:dyDescent="0.25">
      <c r="A41" s="90" t="s">
        <v>21</v>
      </c>
      <c r="B41" s="91"/>
      <c r="C41" s="56" t="s">
        <v>35</v>
      </c>
      <c r="D41" s="1" t="s">
        <v>22</v>
      </c>
      <c r="E41" s="65">
        <f>E42</f>
        <v>0</v>
      </c>
    </row>
    <row r="42" spans="1:5" ht="23.25" customHeight="1" x14ac:dyDescent="0.25">
      <c r="A42" s="90" t="s">
        <v>23</v>
      </c>
      <c r="B42" s="91"/>
      <c r="C42" s="56" t="s">
        <v>35</v>
      </c>
      <c r="D42" s="1" t="s">
        <v>24</v>
      </c>
      <c r="E42" s="65">
        <f>E43</f>
        <v>0</v>
      </c>
    </row>
    <row r="43" spans="1:5" ht="15" customHeight="1" x14ac:dyDescent="0.25">
      <c r="A43" s="90" t="s">
        <v>16</v>
      </c>
      <c r="B43" s="91"/>
      <c r="C43" s="56" t="s">
        <v>35</v>
      </c>
      <c r="D43" s="1" t="s">
        <v>26</v>
      </c>
      <c r="E43" s="65">
        <v>0</v>
      </c>
    </row>
    <row r="44" spans="1:5" ht="45.75" customHeight="1" x14ac:dyDescent="0.25">
      <c r="A44" s="88" t="s">
        <v>36</v>
      </c>
      <c r="B44" s="89"/>
      <c r="C44" s="57" t="s">
        <v>37</v>
      </c>
      <c r="D44" s="2"/>
      <c r="E44" s="66">
        <f>E45</f>
        <v>600000</v>
      </c>
    </row>
    <row r="45" spans="1:5" ht="34.5" customHeight="1" x14ac:dyDescent="0.25">
      <c r="A45" s="90" t="s">
        <v>38</v>
      </c>
      <c r="B45" s="91"/>
      <c r="C45" s="56" t="s">
        <v>39</v>
      </c>
      <c r="D45" s="1"/>
      <c r="E45" s="65">
        <f>E50</f>
        <v>600000</v>
      </c>
    </row>
    <row r="46" spans="1:5" ht="23.25" customHeight="1" x14ac:dyDescent="0.25">
      <c r="A46" s="90" t="s">
        <v>40</v>
      </c>
      <c r="B46" s="91"/>
      <c r="C46" s="56" t="s">
        <v>41</v>
      </c>
      <c r="D46" s="3"/>
      <c r="E46" s="65">
        <f>E47</f>
        <v>600000</v>
      </c>
    </row>
    <row r="47" spans="1:5" ht="15" customHeight="1" x14ac:dyDescent="0.25">
      <c r="A47" s="90" t="s">
        <v>42</v>
      </c>
      <c r="B47" s="91"/>
      <c r="C47" s="56" t="s">
        <v>43</v>
      </c>
      <c r="D47" s="3"/>
      <c r="E47" s="65">
        <f>E48</f>
        <v>600000</v>
      </c>
    </row>
    <row r="48" spans="1:5" ht="23.25" customHeight="1" x14ac:dyDescent="0.25">
      <c r="A48" s="90" t="s">
        <v>21</v>
      </c>
      <c r="B48" s="91"/>
      <c r="C48" s="56" t="s">
        <v>43</v>
      </c>
      <c r="D48" s="1" t="s">
        <v>22</v>
      </c>
      <c r="E48" s="65">
        <f>E49</f>
        <v>600000</v>
      </c>
    </row>
    <row r="49" spans="1:5" ht="23.25" customHeight="1" x14ac:dyDescent="0.25">
      <c r="A49" s="90" t="s">
        <v>23</v>
      </c>
      <c r="B49" s="91"/>
      <c r="C49" s="56" t="s">
        <v>43</v>
      </c>
      <c r="D49" s="1" t="s">
        <v>24</v>
      </c>
      <c r="E49" s="65">
        <f>E50</f>
        <v>600000</v>
      </c>
    </row>
    <row r="50" spans="1:5" ht="15" customHeight="1" x14ac:dyDescent="0.25">
      <c r="A50" s="90" t="s">
        <v>16</v>
      </c>
      <c r="B50" s="91"/>
      <c r="C50" s="56" t="s">
        <v>43</v>
      </c>
      <c r="D50" s="1" t="s">
        <v>26</v>
      </c>
      <c r="E50" s="65">
        <v>600000</v>
      </c>
    </row>
    <row r="51" spans="1:5" ht="34.5" customHeight="1" x14ac:dyDescent="0.25">
      <c r="A51" s="88" t="s">
        <v>44</v>
      </c>
      <c r="B51" s="89"/>
      <c r="C51" s="57" t="s">
        <v>45</v>
      </c>
      <c r="D51" s="2"/>
      <c r="E51" s="64">
        <f t="shared" ref="E51:E54" si="0">E52</f>
        <v>30000</v>
      </c>
    </row>
    <row r="52" spans="1:5" ht="23.25" customHeight="1" x14ac:dyDescent="0.25">
      <c r="A52" s="90" t="s">
        <v>46</v>
      </c>
      <c r="B52" s="91"/>
      <c r="C52" s="56" t="s">
        <v>47</v>
      </c>
      <c r="D52" s="1"/>
      <c r="E52" s="65">
        <f t="shared" si="0"/>
        <v>30000</v>
      </c>
    </row>
    <row r="53" spans="1:5" ht="23.25" customHeight="1" x14ac:dyDescent="0.25">
      <c r="A53" s="90" t="s">
        <v>48</v>
      </c>
      <c r="B53" s="91"/>
      <c r="C53" s="56" t="s">
        <v>49</v>
      </c>
      <c r="D53" s="3"/>
      <c r="E53" s="65">
        <f t="shared" si="0"/>
        <v>30000</v>
      </c>
    </row>
    <row r="54" spans="1:5" ht="15" customHeight="1" x14ac:dyDescent="0.25">
      <c r="A54" s="90" t="s">
        <v>50</v>
      </c>
      <c r="B54" s="91"/>
      <c r="C54" s="56" t="s">
        <v>51</v>
      </c>
      <c r="D54" s="3"/>
      <c r="E54" s="65">
        <f t="shared" si="0"/>
        <v>30000</v>
      </c>
    </row>
    <row r="55" spans="1:5" ht="23.25" customHeight="1" x14ac:dyDescent="0.25">
      <c r="A55" s="90" t="s">
        <v>21</v>
      </c>
      <c r="B55" s="91"/>
      <c r="C55" s="56" t="s">
        <v>51</v>
      </c>
      <c r="D55" s="1" t="s">
        <v>22</v>
      </c>
      <c r="E55" s="65">
        <f>E56</f>
        <v>30000</v>
      </c>
    </row>
    <row r="56" spans="1:5" ht="23.25" customHeight="1" x14ac:dyDescent="0.25">
      <c r="A56" s="90" t="s">
        <v>23</v>
      </c>
      <c r="B56" s="91"/>
      <c r="C56" s="56" t="s">
        <v>51</v>
      </c>
      <c r="D56" s="1" t="s">
        <v>24</v>
      </c>
      <c r="E56" s="65">
        <f>E57</f>
        <v>30000</v>
      </c>
    </row>
    <row r="57" spans="1:5" ht="15" customHeight="1" x14ac:dyDescent="0.25">
      <c r="A57" s="90" t="s">
        <v>16</v>
      </c>
      <c r="B57" s="91"/>
      <c r="C57" s="56" t="s">
        <v>51</v>
      </c>
      <c r="D57" s="1" t="s">
        <v>26</v>
      </c>
      <c r="E57" s="65">
        <v>30000</v>
      </c>
    </row>
    <row r="58" spans="1:5" ht="34.5" customHeight="1" x14ac:dyDescent="0.25">
      <c r="A58" s="88" t="s">
        <v>52</v>
      </c>
      <c r="B58" s="89"/>
      <c r="C58" s="57" t="s">
        <v>53</v>
      </c>
      <c r="D58" s="2"/>
      <c r="E58" s="64">
        <f t="shared" ref="E58:E62" si="1">E59</f>
        <v>30000</v>
      </c>
    </row>
    <row r="59" spans="1:5" ht="34.5" customHeight="1" x14ac:dyDescent="0.25">
      <c r="A59" s="90" t="s">
        <v>54</v>
      </c>
      <c r="B59" s="91"/>
      <c r="C59" s="56" t="s">
        <v>55</v>
      </c>
      <c r="D59" s="1"/>
      <c r="E59" s="65">
        <f t="shared" si="1"/>
        <v>30000</v>
      </c>
    </row>
    <row r="60" spans="1:5" ht="15" customHeight="1" x14ac:dyDescent="0.25">
      <c r="A60" s="90" t="s">
        <v>56</v>
      </c>
      <c r="B60" s="91"/>
      <c r="C60" s="56" t="s">
        <v>57</v>
      </c>
      <c r="D60" s="3"/>
      <c r="E60" s="65">
        <f t="shared" si="1"/>
        <v>30000</v>
      </c>
    </row>
    <row r="61" spans="1:5" ht="15" customHeight="1" x14ac:dyDescent="0.25">
      <c r="A61" s="90" t="s">
        <v>58</v>
      </c>
      <c r="B61" s="91"/>
      <c r="C61" s="56" t="s">
        <v>59</v>
      </c>
      <c r="D61" s="3"/>
      <c r="E61" s="65">
        <f t="shared" si="1"/>
        <v>30000</v>
      </c>
    </row>
    <row r="62" spans="1:5" ht="23.25" customHeight="1" x14ac:dyDescent="0.25">
      <c r="A62" s="90" t="s">
        <v>21</v>
      </c>
      <c r="B62" s="91"/>
      <c r="C62" s="56" t="s">
        <v>59</v>
      </c>
      <c r="D62" s="1" t="s">
        <v>22</v>
      </c>
      <c r="E62" s="65">
        <f t="shared" si="1"/>
        <v>30000</v>
      </c>
    </row>
    <row r="63" spans="1:5" ht="23.25" customHeight="1" x14ac:dyDescent="0.25">
      <c r="A63" s="90" t="s">
        <v>23</v>
      </c>
      <c r="B63" s="91"/>
      <c r="C63" s="56" t="s">
        <v>59</v>
      </c>
      <c r="D63" s="1" t="s">
        <v>24</v>
      </c>
      <c r="E63" s="65">
        <f>E64</f>
        <v>30000</v>
      </c>
    </row>
    <row r="64" spans="1:5" ht="15" customHeight="1" x14ac:dyDescent="0.25">
      <c r="A64" s="90" t="s">
        <v>16</v>
      </c>
      <c r="B64" s="91"/>
      <c r="C64" s="56" t="s">
        <v>59</v>
      </c>
      <c r="D64" s="1" t="s">
        <v>26</v>
      </c>
      <c r="E64" s="65">
        <v>30000</v>
      </c>
    </row>
    <row r="65" spans="1:5" ht="34.5" customHeight="1" x14ac:dyDescent="0.25">
      <c r="A65" s="88" t="s">
        <v>60</v>
      </c>
      <c r="B65" s="89"/>
      <c r="C65" s="57" t="s">
        <v>61</v>
      </c>
      <c r="D65" s="2"/>
      <c r="E65" s="67">
        <v>0</v>
      </c>
    </row>
    <row r="66" spans="1:5" ht="23.25" customHeight="1" x14ac:dyDescent="0.25">
      <c r="A66" s="90" t="s">
        <v>62</v>
      </c>
      <c r="B66" s="91"/>
      <c r="C66" s="56" t="s">
        <v>63</v>
      </c>
      <c r="D66" s="1"/>
      <c r="E66" s="68">
        <v>0</v>
      </c>
    </row>
    <row r="67" spans="1:5" ht="34.5" customHeight="1" x14ac:dyDescent="0.25">
      <c r="A67" s="90" t="s">
        <v>64</v>
      </c>
      <c r="B67" s="91"/>
      <c r="C67" s="56" t="s">
        <v>65</v>
      </c>
      <c r="D67" s="3"/>
      <c r="E67" s="68">
        <v>0</v>
      </c>
    </row>
    <row r="68" spans="1:5" ht="15" customHeight="1" x14ac:dyDescent="0.25">
      <c r="A68" s="90" t="s">
        <v>66</v>
      </c>
      <c r="B68" s="91"/>
      <c r="C68" s="56" t="s">
        <v>67</v>
      </c>
      <c r="D68" s="3"/>
      <c r="E68" s="68">
        <v>0</v>
      </c>
    </row>
    <row r="69" spans="1:5" ht="23.25" customHeight="1" x14ac:dyDescent="0.25">
      <c r="A69" s="90" t="s">
        <v>21</v>
      </c>
      <c r="B69" s="91"/>
      <c r="C69" s="56" t="s">
        <v>67</v>
      </c>
      <c r="D69" s="1" t="s">
        <v>22</v>
      </c>
      <c r="E69" s="68">
        <v>0</v>
      </c>
    </row>
    <row r="70" spans="1:5" ht="23.25" customHeight="1" x14ac:dyDescent="0.25">
      <c r="A70" s="90" t="s">
        <v>23</v>
      </c>
      <c r="B70" s="91"/>
      <c r="C70" s="56" t="s">
        <v>67</v>
      </c>
      <c r="D70" s="1" t="s">
        <v>24</v>
      </c>
      <c r="E70" s="68">
        <v>0</v>
      </c>
    </row>
    <row r="71" spans="1:5" ht="15" customHeight="1" x14ac:dyDescent="0.25">
      <c r="A71" s="90" t="s">
        <v>16</v>
      </c>
      <c r="B71" s="91"/>
      <c r="C71" s="56" t="s">
        <v>67</v>
      </c>
      <c r="D71" s="1" t="s">
        <v>26</v>
      </c>
      <c r="E71" s="68">
        <v>0</v>
      </c>
    </row>
    <row r="72" spans="1:5" ht="45.75" customHeight="1" x14ac:dyDescent="0.25">
      <c r="A72" s="88" t="s">
        <v>68</v>
      </c>
      <c r="B72" s="89"/>
      <c r="C72" s="57" t="s">
        <v>69</v>
      </c>
      <c r="D72" s="2"/>
      <c r="E72" s="66">
        <f>E78</f>
        <v>10000</v>
      </c>
    </row>
    <row r="73" spans="1:5" ht="45.75" customHeight="1" x14ac:dyDescent="0.25">
      <c r="A73" s="90" t="s">
        <v>70</v>
      </c>
      <c r="B73" s="91"/>
      <c r="C73" s="56" t="s">
        <v>71</v>
      </c>
      <c r="D73" s="1"/>
      <c r="E73" s="65">
        <f t="shared" ref="E73:E75" si="2">E74</f>
        <v>10000</v>
      </c>
    </row>
    <row r="74" spans="1:5" ht="45.75" customHeight="1" x14ac:dyDescent="0.25">
      <c r="A74" s="90" t="s">
        <v>72</v>
      </c>
      <c r="B74" s="91"/>
      <c r="C74" s="56" t="s">
        <v>73</v>
      </c>
      <c r="D74" s="3"/>
      <c r="E74" s="65">
        <f t="shared" si="2"/>
        <v>10000</v>
      </c>
    </row>
    <row r="75" spans="1:5" ht="23.25" customHeight="1" x14ac:dyDescent="0.25">
      <c r="A75" s="90" t="s">
        <v>74</v>
      </c>
      <c r="B75" s="91"/>
      <c r="C75" s="56" t="s">
        <v>75</v>
      </c>
      <c r="D75" s="3"/>
      <c r="E75" s="65">
        <f t="shared" si="2"/>
        <v>10000</v>
      </c>
    </row>
    <row r="76" spans="1:5" ht="23.25" customHeight="1" x14ac:dyDescent="0.25">
      <c r="A76" s="90" t="s">
        <v>21</v>
      </c>
      <c r="B76" s="91"/>
      <c r="C76" s="56" t="s">
        <v>75</v>
      </c>
      <c r="D76" s="1" t="s">
        <v>22</v>
      </c>
      <c r="E76" s="65">
        <f>E77</f>
        <v>10000</v>
      </c>
    </row>
    <row r="77" spans="1:5" ht="23.25" customHeight="1" x14ac:dyDescent="0.25">
      <c r="A77" s="90" t="s">
        <v>23</v>
      </c>
      <c r="B77" s="91"/>
      <c r="C77" s="56" t="s">
        <v>75</v>
      </c>
      <c r="D77" s="1" t="s">
        <v>24</v>
      </c>
      <c r="E77" s="65">
        <f>E78</f>
        <v>10000</v>
      </c>
    </row>
    <row r="78" spans="1:5" ht="15" customHeight="1" x14ac:dyDescent="0.25">
      <c r="A78" s="90" t="s">
        <v>16</v>
      </c>
      <c r="B78" s="91"/>
      <c r="C78" s="56" t="s">
        <v>75</v>
      </c>
      <c r="D78" s="1" t="s">
        <v>26</v>
      </c>
      <c r="E78" s="65">
        <v>10000</v>
      </c>
    </row>
    <row r="79" spans="1:5" ht="34.5" customHeight="1" x14ac:dyDescent="0.25">
      <c r="A79" s="88" t="s">
        <v>92</v>
      </c>
      <c r="B79" s="89"/>
      <c r="C79" s="57" t="s">
        <v>93</v>
      </c>
      <c r="D79" s="2"/>
      <c r="E79" s="69">
        <f>E85</f>
        <v>50000</v>
      </c>
    </row>
    <row r="80" spans="1:5" ht="34.5" customHeight="1" x14ac:dyDescent="0.25">
      <c r="A80" s="90" t="s">
        <v>94</v>
      </c>
      <c r="B80" s="91"/>
      <c r="C80" s="56" t="s">
        <v>95</v>
      </c>
      <c r="D80" s="1"/>
      <c r="E80" s="70">
        <f>E79</f>
        <v>50000</v>
      </c>
    </row>
    <row r="81" spans="1:5" ht="34.5" customHeight="1" x14ac:dyDescent="0.25">
      <c r="A81" s="90" t="s">
        <v>96</v>
      </c>
      <c r="B81" s="91"/>
      <c r="C81" s="56" t="s">
        <v>97</v>
      </c>
      <c r="D81" s="3"/>
      <c r="E81" s="70">
        <f t="shared" ref="E81:E82" si="3">E80</f>
        <v>50000</v>
      </c>
    </row>
    <row r="82" spans="1:5" ht="34.5" customHeight="1" x14ac:dyDescent="0.25">
      <c r="A82" s="90" t="s">
        <v>98</v>
      </c>
      <c r="B82" s="91"/>
      <c r="C82" s="56" t="s">
        <v>99</v>
      </c>
      <c r="D82" s="3"/>
      <c r="E82" s="70">
        <f t="shared" si="3"/>
        <v>50000</v>
      </c>
    </row>
    <row r="83" spans="1:5" ht="23.25" customHeight="1" x14ac:dyDescent="0.25">
      <c r="A83" s="90" t="s">
        <v>21</v>
      </c>
      <c r="B83" s="91"/>
      <c r="C83" s="56" t="s">
        <v>99</v>
      </c>
      <c r="D83" s="1" t="s">
        <v>22</v>
      </c>
      <c r="E83" s="70">
        <f>E84</f>
        <v>50000</v>
      </c>
    </row>
    <row r="84" spans="1:5" ht="23.25" customHeight="1" x14ac:dyDescent="0.25">
      <c r="A84" s="90" t="s">
        <v>23</v>
      </c>
      <c r="B84" s="91"/>
      <c r="C84" s="56" t="s">
        <v>99</v>
      </c>
      <c r="D84" s="1" t="s">
        <v>24</v>
      </c>
      <c r="E84" s="70">
        <f>E85</f>
        <v>50000</v>
      </c>
    </row>
    <row r="85" spans="1:5" ht="15" customHeight="1" x14ac:dyDescent="0.25">
      <c r="A85" s="90" t="s">
        <v>16</v>
      </c>
      <c r="B85" s="91"/>
      <c r="C85" s="56" t="s">
        <v>99</v>
      </c>
      <c r="D85" s="1" t="s">
        <v>26</v>
      </c>
      <c r="E85" s="70">
        <v>50000</v>
      </c>
    </row>
    <row r="86" spans="1:5" ht="34.5" customHeight="1" x14ac:dyDescent="0.25">
      <c r="A86" s="95" t="s">
        <v>100</v>
      </c>
      <c r="B86" s="89"/>
      <c r="C86" s="57" t="s">
        <v>102</v>
      </c>
      <c r="D86" s="2"/>
      <c r="E86" s="66">
        <f>E90+E92+E96</f>
        <v>400000</v>
      </c>
    </row>
    <row r="87" spans="1:5" ht="34.5" customHeight="1" x14ac:dyDescent="0.25">
      <c r="A87" s="90" t="s">
        <v>76</v>
      </c>
      <c r="B87" s="91"/>
      <c r="C87" s="56" t="s">
        <v>103</v>
      </c>
      <c r="D87" s="1"/>
      <c r="E87" s="65">
        <f>E86</f>
        <v>400000</v>
      </c>
    </row>
    <row r="88" spans="1:5" ht="34.5" customHeight="1" x14ac:dyDescent="0.25">
      <c r="A88" s="90" t="s">
        <v>77</v>
      </c>
      <c r="B88" s="91"/>
      <c r="C88" s="56" t="s">
        <v>104</v>
      </c>
      <c r="D88" s="3"/>
      <c r="E88" s="65">
        <f t="shared" ref="E88:E89" si="4">E87</f>
        <v>400000</v>
      </c>
    </row>
    <row r="89" spans="1:5" ht="23.25" customHeight="1" x14ac:dyDescent="0.25">
      <c r="A89" s="90" t="s">
        <v>78</v>
      </c>
      <c r="B89" s="91"/>
      <c r="C89" s="56" t="s">
        <v>105</v>
      </c>
      <c r="D89" s="3"/>
      <c r="E89" s="65">
        <f t="shared" si="4"/>
        <v>400000</v>
      </c>
    </row>
    <row r="90" spans="1:5" ht="51.75" customHeight="1" x14ac:dyDescent="0.25">
      <c r="A90" s="96" t="s">
        <v>12</v>
      </c>
      <c r="B90" s="97"/>
      <c r="C90" s="56" t="s">
        <v>105</v>
      </c>
      <c r="D90" s="1">
        <v>100</v>
      </c>
      <c r="E90" s="65">
        <f>E91</f>
        <v>0</v>
      </c>
    </row>
    <row r="91" spans="1:5" ht="18" customHeight="1" x14ac:dyDescent="0.25">
      <c r="A91" s="98" t="s">
        <v>16</v>
      </c>
      <c r="B91" s="99"/>
      <c r="C91" s="56" t="s">
        <v>105</v>
      </c>
      <c r="D91" s="1">
        <v>121</v>
      </c>
      <c r="E91" s="65">
        <v>0</v>
      </c>
    </row>
    <row r="92" spans="1:5" ht="23.25" customHeight="1" x14ac:dyDescent="0.25">
      <c r="A92" s="90" t="s">
        <v>21</v>
      </c>
      <c r="B92" s="91"/>
      <c r="C92" s="56" t="s">
        <v>105</v>
      </c>
      <c r="D92" s="1" t="s">
        <v>22</v>
      </c>
      <c r="E92" s="65">
        <f>E93+E95</f>
        <v>400000</v>
      </c>
    </row>
    <row r="93" spans="1:5" ht="23.25" customHeight="1" x14ac:dyDescent="0.25">
      <c r="A93" s="90" t="s">
        <v>23</v>
      </c>
      <c r="B93" s="91"/>
      <c r="C93" s="56" t="s">
        <v>105</v>
      </c>
      <c r="D93" s="1" t="s">
        <v>24</v>
      </c>
      <c r="E93" s="65">
        <f>E94</f>
        <v>400000</v>
      </c>
    </row>
    <row r="94" spans="1:5" ht="15" customHeight="1" x14ac:dyDescent="0.25">
      <c r="A94" s="90" t="s">
        <v>16</v>
      </c>
      <c r="B94" s="91"/>
      <c r="C94" s="56" t="s">
        <v>105</v>
      </c>
      <c r="D94" s="1" t="s">
        <v>26</v>
      </c>
      <c r="E94" s="65">
        <v>400000</v>
      </c>
    </row>
    <row r="95" spans="1:5" ht="15" customHeight="1" x14ac:dyDescent="0.25">
      <c r="A95" s="90" t="s">
        <v>16</v>
      </c>
      <c r="B95" s="91"/>
      <c r="C95" s="56" t="s">
        <v>105</v>
      </c>
      <c r="D95" s="1" t="s">
        <v>27</v>
      </c>
      <c r="E95" s="65">
        <v>0</v>
      </c>
    </row>
    <row r="96" spans="1:5" ht="15" customHeight="1" x14ac:dyDescent="0.25">
      <c r="A96" s="90" t="s">
        <v>28</v>
      </c>
      <c r="B96" s="91"/>
      <c r="C96" s="56" t="s">
        <v>105</v>
      </c>
      <c r="D96" s="1" t="s">
        <v>29</v>
      </c>
      <c r="E96" s="65">
        <f>E98</f>
        <v>0</v>
      </c>
    </row>
    <row r="97" spans="1:5" ht="15" customHeight="1" x14ac:dyDescent="0.25">
      <c r="A97" s="90" t="s">
        <v>30</v>
      </c>
      <c r="B97" s="91"/>
      <c r="C97" s="56" t="s">
        <v>105</v>
      </c>
      <c r="D97" s="1" t="s">
        <v>31</v>
      </c>
      <c r="E97" s="65">
        <f>E96</f>
        <v>0</v>
      </c>
    </row>
    <row r="98" spans="1:5" ht="15" customHeight="1" x14ac:dyDescent="0.25">
      <c r="A98" s="90" t="s">
        <v>16</v>
      </c>
      <c r="B98" s="91"/>
      <c r="C98" s="56" t="s">
        <v>105</v>
      </c>
      <c r="D98" s="1" t="s">
        <v>33</v>
      </c>
      <c r="E98" s="65">
        <v>0</v>
      </c>
    </row>
    <row r="99" spans="1:5" ht="15" customHeight="1" x14ac:dyDescent="0.25">
      <c r="A99" s="90" t="s">
        <v>79</v>
      </c>
      <c r="B99" s="91"/>
      <c r="C99" s="56" t="s">
        <v>106</v>
      </c>
      <c r="D99" s="3"/>
      <c r="E99" s="65">
        <f>E100</f>
        <v>30000</v>
      </c>
    </row>
    <row r="100" spans="1:5" ht="23.25" customHeight="1" x14ac:dyDescent="0.25">
      <c r="A100" s="90" t="s">
        <v>21</v>
      </c>
      <c r="B100" s="91"/>
      <c r="C100" s="56" t="s">
        <v>106</v>
      </c>
      <c r="D100" s="1" t="s">
        <v>22</v>
      </c>
      <c r="E100" s="65">
        <f>E101</f>
        <v>30000</v>
      </c>
    </row>
    <row r="101" spans="1:5" ht="23.25" customHeight="1" x14ac:dyDescent="0.25">
      <c r="A101" s="90" t="s">
        <v>23</v>
      </c>
      <c r="B101" s="91"/>
      <c r="C101" s="56" t="s">
        <v>106</v>
      </c>
      <c r="D101" s="1" t="s">
        <v>24</v>
      </c>
      <c r="E101" s="65">
        <f>E102</f>
        <v>30000</v>
      </c>
    </row>
    <row r="102" spans="1:5" ht="15" customHeight="1" x14ac:dyDescent="0.25">
      <c r="A102" s="90" t="s">
        <v>16</v>
      </c>
      <c r="B102" s="91"/>
      <c r="C102" s="56" t="s">
        <v>106</v>
      </c>
      <c r="D102" s="1" t="s">
        <v>26</v>
      </c>
      <c r="E102" s="65">
        <v>30000</v>
      </c>
    </row>
    <row r="103" spans="1:5" ht="68.25" customHeight="1" x14ac:dyDescent="0.25">
      <c r="A103" s="90" t="s">
        <v>80</v>
      </c>
      <c r="B103" s="91"/>
      <c r="C103" s="56" t="s">
        <v>107</v>
      </c>
      <c r="D103" s="3"/>
      <c r="E103" s="64">
        <f>E104</f>
        <v>500000</v>
      </c>
    </row>
    <row r="104" spans="1:5" ht="23.25" customHeight="1" x14ac:dyDescent="0.25">
      <c r="A104" s="90" t="s">
        <v>21</v>
      </c>
      <c r="B104" s="91"/>
      <c r="C104" s="56" t="s">
        <v>107</v>
      </c>
      <c r="D104" s="1" t="s">
        <v>22</v>
      </c>
      <c r="E104" s="65">
        <f>E106+E107</f>
        <v>500000</v>
      </c>
    </row>
    <row r="105" spans="1:5" ht="23.25" customHeight="1" x14ac:dyDescent="0.25">
      <c r="A105" s="90" t="s">
        <v>23</v>
      </c>
      <c r="B105" s="91"/>
      <c r="C105" s="56" t="s">
        <v>107</v>
      </c>
      <c r="D105" s="1" t="s">
        <v>24</v>
      </c>
      <c r="E105" s="65">
        <f>E106+E107</f>
        <v>500000</v>
      </c>
    </row>
    <row r="106" spans="1:5" ht="15" customHeight="1" x14ac:dyDescent="0.25">
      <c r="A106" s="90" t="s">
        <v>16</v>
      </c>
      <c r="B106" s="91"/>
      <c r="C106" s="56" t="s">
        <v>107</v>
      </c>
      <c r="D106" s="1" t="s">
        <v>26</v>
      </c>
      <c r="E106" s="65">
        <v>280000</v>
      </c>
    </row>
    <row r="107" spans="1:5" ht="15" customHeight="1" x14ac:dyDescent="0.25">
      <c r="A107" s="90" t="s">
        <v>16</v>
      </c>
      <c r="B107" s="91"/>
      <c r="C107" s="56" t="s">
        <v>107</v>
      </c>
      <c r="D107" s="1" t="s">
        <v>27</v>
      </c>
      <c r="E107" s="65">
        <v>220000</v>
      </c>
    </row>
    <row r="108" spans="1:5" ht="15" customHeight="1" x14ac:dyDescent="0.25">
      <c r="A108" s="88" t="s">
        <v>81</v>
      </c>
      <c r="B108" s="89"/>
      <c r="C108" s="57" t="s">
        <v>82</v>
      </c>
      <c r="D108" s="2"/>
      <c r="E108" s="67">
        <f>E114</f>
        <v>0</v>
      </c>
    </row>
    <row r="109" spans="1:5" ht="15" customHeight="1" x14ac:dyDescent="0.25">
      <c r="A109" s="90" t="s">
        <v>81</v>
      </c>
      <c r="B109" s="91"/>
      <c r="C109" s="56" t="s">
        <v>83</v>
      </c>
      <c r="D109" s="1"/>
      <c r="E109" s="65">
        <f>E113</f>
        <v>0</v>
      </c>
    </row>
    <row r="110" spans="1:5" ht="15" customHeight="1" x14ac:dyDescent="0.25">
      <c r="A110" s="90" t="s">
        <v>81</v>
      </c>
      <c r="B110" s="91"/>
      <c r="C110" s="56" t="s">
        <v>84</v>
      </c>
      <c r="D110" s="3"/>
      <c r="E110" s="65">
        <f t="shared" ref="E110" si="5">E114</f>
        <v>0</v>
      </c>
    </row>
    <row r="111" spans="1:5" ht="23.25" customHeight="1" x14ac:dyDescent="0.25">
      <c r="A111" s="90" t="s">
        <v>85</v>
      </c>
      <c r="B111" s="91"/>
      <c r="C111" s="56" t="s">
        <v>86</v>
      </c>
      <c r="D111" s="3"/>
      <c r="E111" s="65">
        <f>E109</f>
        <v>0</v>
      </c>
    </row>
    <row r="112" spans="1:5" ht="23.25" customHeight="1" x14ac:dyDescent="0.25">
      <c r="A112" s="90" t="s">
        <v>21</v>
      </c>
      <c r="B112" s="91"/>
      <c r="C112" s="56" t="s">
        <v>86</v>
      </c>
      <c r="D112" s="1" t="s">
        <v>22</v>
      </c>
      <c r="E112" s="65">
        <f>E113</f>
        <v>0</v>
      </c>
    </row>
    <row r="113" spans="1:5" ht="23.25" customHeight="1" x14ac:dyDescent="0.25">
      <c r="A113" s="90" t="s">
        <v>23</v>
      </c>
      <c r="B113" s="91"/>
      <c r="C113" s="56" t="s">
        <v>86</v>
      </c>
      <c r="D113" s="1" t="s">
        <v>24</v>
      </c>
      <c r="E113" s="65">
        <f>E114</f>
        <v>0</v>
      </c>
    </row>
    <row r="114" spans="1:5" ht="15" customHeight="1" thickBot="1" x14ac:dyDescent="0.3">
      <c r="A114" s="90" t="s">
        <v>16</v>
      </c>
      <c r="B114" s="91"/>
      <c r="C114" s="56" t="s">
        <v>86</v>
      </c>
      <c r="D114" s="1" t="s">
        <v>26</v>
      </c>
      <c r="E114" s="65">
        <v>0</v>
      </c>
    </row>
    <row r="115" spans="1:5" ht="15" customHeight="1" thickBot="1" x14ac:dyDescent="0.3">
      <c r="A115" s="92" t="s">
        <v>87</v>
      </c>
      <c r="B115" s="93"/>
      <c r="C115" s="94"/>
      <c r="D115" s="94"/>
      <c r="E115" s="71">
        <f>E108</f>
        <v>0</v>
      </c>
    </row>
    <row r="116" spans="1:5" ht="15" customHeight="1" thickBot="1" x14ac:dyDescent="0.3">
      <c r="A116" s="92" t="s">
        <v>88</v>
      </c>
      <c r="B116" s="93"/>
      <c r="C116" s="94"/>
      <c r="D116" s="94"/>
      <c r="E116" s="71">
        <f>E14+E44+E51+E58+E65+E72+E86+E99+E103+E79</f>
        <v>4594082</v>
      </c>
    </row>
    <row r="117" spans="1:5" ht="15" customHeight="1" thickBot="1" x14ac:dyDescent="0.3">
      <c r="A117" s="82" t="s">
        <v>89</v>
      </c>
      <c r="B117" s="83"/>
      <c r="C117" s="84"/>
      <c r="D117" s="84"/>
      <c r="E117" s="72">
        <f>E115+E116</f>
        <v>4594082</v>
      </c>
    </row>
    <row r="118" spans="1:5" x14ac:dyDescent="0.25">
      <c r="A118" s="4"/>
      <c r="B118" s="4"/>
      <c r="C118" s="58"/>
      <c r="D118" s="4"/>
      <c r="E118" s="37"/>
    </row>
    <row r="119" spans="1:5" ht="15" customHeight="1" x14ac:dyDescent="0.25">
      <c r="A119" s="85"/>
      <c r="B119" s="85"/>
      <c r="C119" s="85"/>
      <c r="D119" s="8"/>
      <c r="E119" s="73"/>
    </row>
  </sheetData>
  <mergeCells count="112">
    <mergeCell ref="A9:E9"/>
    <mergeCell ref="A10:E10"/>
    <mergeCell ref="A11:B12"/>
    <mergeCell ref="C11:C12"/>
    <mergeCell ref="D11:D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51:B51"/>
    <mergeCell ref="A52:B52"/>
    <mergeCell ref="A53:B53"/>
    <mergeCell ref="A54:B54"/>
    <mergeCell ref="A55:B55"/>
    <mergeCell ref="A56:B56"/>
    <mergeCell ref="A57:B57"/>
    <mergeCell ref="A44:B44"/>
    <mergeCell ref="A45:B45"/>
    <mergeCell ref="A46:B46"/>
    <mergeCell ref="A47:B47"/>
    <mergeCell ref="A48:B48"/>
    <mergeCell ref="A49:B49"/>
    <mergeCell ref="A50:B50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93:B93"/>
    <mergeCell ref="A94:B94"/>
    <mergeCell ref="A95:B95"/>
    <mergeCell ref="A96:B96"/>
    <mergeCell ref="A90:B90"/>
    <mergeCell ref="A91:B91"/>
    <mergeCell ref="A97:B97"/>
    <mergeCell ref="A98:B98"/>
    <mergeCell ref="A72:B72"/>
    <mergeCell ref="A73:B73"/>
    <mergeCell ref="A74:B74"/>
    <mergeCell ref="A75:B75"/>
    <mergeCell ref="A76:B76"/>
    <mergeCell ref="A77:B77"/>
    <mergeCell ref="A78:B78"/>
    <mergeCell ref="A86:B86"/>
    <mergeCell ref="A87:B87"/>
    <mergeCell ref="A79:B79"/>
    <mergeCell ref="A80:B80"/>
    <mergeCell ref="A81:B81"/>
    <mergeCell ref="A82:B82"/>
    <mergeCell ref="A83:B83"/>
    <mergeCell ref="A84:B84"/>
    <mergeCell ref="A85:B85"/>
    <mergeCell ref="A117:D117"/>
    <mergeCell ref="A119:C119"/>
    <mergeCell ref="B1:E7"/>
    <mergeCell ref="A108:B108"/>
    <mergeCell ref="A109:B109"/>
    <mergeCell ref="A110:B110"/>
    <mergeCell ref="A111:B111"/>
    <mergeCell ref="A112:B112"/>
    <mergeCell ref="A113:B113"/>
    <mergeCell ref="A114:B114"/>
    <mergeCell ref="A115:D115"/>
    <mergeCell ref="A116:D116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88:B88"/>
    <mergeCell ref="A89:B89"/>
    <mergeCell ref="A92:B92"/>
  </mergeCells>
  <pageMargins left="0.7" right="0.7" top="0.75" bottom="0.75" header="0.3" footer="0.3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7"/>
  <sheetViews>
    <sheetView workbookViewId="0">
      <selection activeCell="B1" sqref="B1:E8"/>
    </sheetView>
  </sheetViews>
  <sheetFormatPr defaultRowHeight="15" x14ac:dyDescent="0.25"/>
  <cols>
    <col min="1" max="1" width="46.28515625" customWidth="1"/>
    <col min="2" max="2" width="14.140625" style="59" customWidth="1"/>
    <col min="3" max="4" width="14.42578125" customWidth="1"/>
    <col min="5" max="5" width="18" customWidth="1"/>
  </cols>
  <sheetData>
    <row r="1" spans="1:5" ht="15" customHeight="1" x14ac:dyDescent="0.25">
      <c r="B1" s="86" t="s">
        <v>111</v>
      </c>
      <c r="C1" s="86"/>
      <c r="D1" s="86"/>
      <c r="E1" s="86"/>
    </row>
    <row r="2" spans="1:5" x14ac:dyDescent="0.25">
      <c r="B2" s="86"/>
      <c r="C2" s="86"/>
      <c r="D2" s="86"/>
      <c r="E2" s="86"/>
    </row>
    <row r="3" spans="1:5" x14ac:dyDescent="0.25">
      <c r="B3" s="86"/>
      <c r="C3" s="86"/>
      <c r="D3" s="86"/>
      <c r="E3" s="86"/>
    </row>
    <row r="4" spans="1:5" x14ac:dyDescent="0.25">
      <c r="B4" s="86"/>
      <c r="C4" s="86"/>
      <c r="D4" s="86"/>
      <c r="E4" s="86"/>
    </row>
    <row r="5" spans="1:5" x14ac:dyDescent="0.25">
      <c r="B5" s="86"/>
      <c r="C5" s="86"/>
      <c r="D5" s="86"/>
      <c r="E5" s="86"/>
    </row>
    <row r="6" spans="1:5" x14ac:dyDescent="0.25">
      <c r="B6" s="86"/>
      <c r="C6" s="86"/>
      <c r="D6" s="86"/>
      <c r="E6" s="86"/>
    </row>
    <row r="7" spans="1:5" x14ac:dyDescent="0.25">
      <c r="B7" s="86"/>
      <c r="C7" s="86"/>
      <c r="D7" s="86"/>
      <c r="E7" s="86"/>
    </row>
    <row r="8" spans="1:5" ht="23.25" customHeight="1" x14ac:dyDescent="0.25">
      <c r="B8" s="86"/>
      <c r="C8" s="86"/>
      <c r="D8" s="86"/>
      <c r="E8" s="86"/>
    </row>
    <row r="9" spans="1:5" ht="75" customHeight="1" x14ac:dyDescent="0.25">
      <c r="A9" s="100" t="s">
        <v>109</v>
      </c>
      <c r="B9" s="100"/>
      <c r="C9" s="100"/>
      <c r="D9" s="100"/>
      <c r="E9" s="100"/>
    </row>
    <row r="10" spans="1:5" ht="15.75" thickBot="1" x14ac:dyDescent="0.3">
      <c r="A10" s="121">
        <v>3</v>
      </c>
      <c r="B10" s="121"/>
      <c r="C10" s="121"/>
      <c r="D10" s="101"/>
      <c r="E10" s="101"/>
    </row>
    <row r="11" spans="1:5" ht="15.75" thickBot="1" x14ac:dyDescent="0.3">
      <c r="A11" s="122" t="s">
        <v>0</v>
      </c>
      <c r="B11" s="124" t="s">
        <v>1</v>
      </c>
      <c r="C11" s="122" t="s">
        <v>2</v>
      </c>
      <c r="D11" s="114" t="s">
        <v>3</v>
      </c>
      <c r="E11" s="115"/>
    </row>
    <row r="12" spans="1:5" ht="15.75" thickBot="1" x14ac:dyDescent="0.3">
      <c r="A12" s="123"/>
      <c r="B12" s="125"/>
      <c r="C12" s="126"/>
      <c r="D12" s="30" t="s">
        <v>90</v>
      </c>
      <c r="E12" s="14" t="s">
        <v>91</v>
      </c>
    </row>
    <row r="13" spans="1:5" ht="15.75" thickBot="1" x14ac:dyDescent="0.3">
      <c r="A13" s="12">
        <v>1</v>
      </c>
      <c r="B13" s="75">
        <v>2</v>
      </c>
      <c r="C13" s="29">
        <v>3</v>
      </c>
      <c r="D13" s="29">
        <v>4</v>
      </c>
      <c r="E13" s="13">
        <v>5</v>
      </c>
    </row>
    <row r="14" spans="1:5" ht="45" x14ac:dyDescent="0.25">
      <c r="A14" s="9" t="s">
        <v>4</v>
      </c>
      <c r="B14" s="76" t="s">
        <v>5</v>
      </c>
      <c r="C14" s="28"/>
      <c r="D14" s="31">
        <f>D17+D22+D36</f>
        <v>2950880</v>
      </c>
      <c r="E14" s="15">
        <f>E17+E22+E36</f>
        <v>2956432</v>
      </c>
    </row>
    <row r="15" spans="1:5" ht="33.75" x14ac:dyDescent="0.25">
      <c r="A15" s="10" t="s">
        <v>6</v>
      </c>
      <c r="B15" s="77" t="s">
        <v>7</v>
      </c>
      <c r="C15" s="23"/>
      <c r="D15" s="24">
        <f>D14</f>
        <v>2950880</v>
      </c>
      <c r="E15" s="16">
        <f>E14</f>
        <v>2956432</v>
      </c>
    </row>
    <row r="16" spans="1:5" ht="22.5" x14ac:dyDescent="0.25">
      <c r="A16" s="10" t="s">
        <v>8</v>
      </c>
      <c r="B16" s="77" t="s">
        <v>9</v>
      </c>
      <c r="C16" s="25"/>
      <c r="D16" s="24">
        <f>D15</f>
        <v>2950880</v>
      </c>
      <c r="E16" s="16">
        <f>E15</f>
        <v>2956432</v>
      </c>
    </row>
    <row r="17" spans="1:5" x14ac:dyDescent="0.25">
      <c r="A17" s="10" t="s">
        <v>10</v>
      </c>
      <c r="B17" s="77" t="s">
        <v>11</v>
      </c>
      <c r="C17" s="25"/>
      <c r="D17" s="26">
        <f>D18</f>
        <v>911000</v>
      </c>
      <c r="E17" s="17">
        <f>E18</f>
        <v>911000</v>
      </c>
    </row>
    <row r="18" spans="1:5" ht="56.25" x14ac:dyDescent="0.25">
      <c r="A18" s="10" t="s">
        <v>12</v>
      </c>
      <c r="B18" s="77" t="s">
        <v>11</v>
      </c>
      <c r="C18" s="23" t="s">
        <v>13</v>
      </c>
      <c r="D18" s="38">
        <f>D19</f>
        <v>911000</v>
      </c>
      <c r="E18" s="38">
        <f>E19</f>
        <v>911000</v>
      </c>
    </row>
    <row r="19" spans="1:5" ht="22.5" x14ac:dyDescent="0.25">
      <c r="A19" s="10" t="s">
        <v>14</v>
      </c>
      <c r="B19" s="77" t="s">
        <v>11</v>
      </c>
      <c r="C19" s="23" t="s">
        <v>15</v>
      </c>
      <c r="D19" s="38">
        <f>D20+D21</f>
        <v>911000</v>
      </c>
      <c r="E19" s="38">
        <f>E20+E21</f>
        <v>911000</v>
      </c>
    </row>
    <row r="20" spans="1:5" x14ac:dyDescent="0.25">
      <c r="A20" s="10" t="s">
        <v>16</v>
      </c>
      <c r="B20" s="77" t="s">
        <v>11</v>
      </c>
      <c r="C20" s="23" t="s">
        <v>17</v>
      </c>
      <c r="D20" s="38">
        <v>699500</v>
      </c>
      <c r="E20" s="38">
        <v>699500</v>
      </c>
    </row>
    <row r="21" spans="1:5" x14ac:dyDescent="0.25">
      <c r="A21" s="10" t="s">
        <v>16</v>
      </c>
      <c r="B21" s="77" t="s">
        <v>11</v>
      </c>
      <c r="C21" s="23" t="s">
        <v>18</v>
      </c>
      <c r="D21" s="38">
        <v>211500</v>
      </c>
      <c r="E21" s="38">
        <v>211500</v>
      </c>
    </row>
    <row r="22" spans="1:5" ht="22.5" x14ac:dyDescent="0.25">
      <c r="A22" s="10" t="s">
        <v>19</v>
      </c>
      <c r="B22" s="77" t="s">
        <v>20</v>
      </c>
      <c r="C22" s="25"/>
      <c r="D22" s="39">
        <f>D23+D27+D32</f>
        <v>1886100</v>
      </c>
      <c r="E22" s="39">
        <f>E23+E27+E32</f>
        <v>1886100</v>
      </c>
    </row>
    <row r="23" spans="1:5" ht="56.25" x14ac:dyDescent="0.25">
      <c r="A23" s="10" t="s">
        <v>12</v>
      </c>
      <c r="B23" s="77" t="s">
        <v>20</v>
      </c>
      <c r="C23" s="23" t="s">
        <v>13</v>
      </c>
      <c r="D23" s="38">
        <f>D24</f>
        <v>1111000</v>
      </c>
      <c r="E23" s="38">
        <f>E24</f>
        <v>1111000</v>
      </c>
    </row>
    <row r="24" spans="1:5" ht="22.5" x14ac:dyDescent="0.25">
      <c r="A24" s="10" t="s">
        <v>14</v>
      </c>
      <c r="B24" s="77" t="s">
        <v>20</v>
      </c>
      <c r="C24" s="23" t="s">
        <v>15</v>
      </c>
      <c r="D24" s="38">
        <f>D25+D26</f>
        <v>1111000</v>
      </c>
      <c r="E24" s="38">
        <f>E25+E26</f>
        <v>1111000</v>
      </c>
    </row>
    <row r="25" spans="1:5" x14ac:dyDescent="0.25">
      <c r="A25" s="10" t="s">
        <v>16</v>
      </c>
      <c r="B25" s="77" t="s">
        <v>20</v>
      </c>
      <c r="C25" s="23" t="s">
        <v>17</v>
      </c>
      <c r="D25" s="38">
        <v>854000</v>
      </c>
      <c r="E25" s="38">
        <v>854000</v>
      </c>
    </row>
    <row r="26" spans="1:5" x14ac:dyDescent="0.25">
      <c r="A26" s="10" t="s">
        <v>16</v>
      </c>
      <c r="B26" s="77" t="s">
        <v>20</v>
      </c>
      <c r="C26" s="23" t="s">
        <v>18</v>
      </c>
      <c r="D26" s="38">
        <v>257000</v>
      </c>
      <c r="E26" s="38">
        <v>257000</v>
      </c>
    </row>
    <row r="27" spans="1:5" ht="22.5" x14ac:dyDescent="0.25">
      <c r="A27" s="10" t="s">
        <v>21</v>
      </c>
      <c r="B27" s="77" t="s">
        <v>20</v>
      </c>
      <c r="C27" s="23" t="s">
        <v>22</v>
      </c>
      <c r="D27" s="38">
        <f>D28</f>
        <v>755100</v>
      </c>
      <c r="E27" s="38">
        <f>E28</f>
        <v>755100</v>
      </c>
    </row>
    <row r="28" spans="1:5" ht="22.5" x14ac:dyDescent="0.25">
      <c r="A28" s="10" t="s">
        <v>23</v>
      </c>
      <c r="B28" s="77" t="s">
        <v>20</v>
      </c>
      <c r="C28" s="23" t="s">
        <v>24</v>
      </c>
      <c r="D28" s="38">
        <f>D29+D30+D31</f>
        <v>755100</v>
      </c>
      <c r="E28" s="38">
        <f>E29+E30+E31</f>
        <v>755100</v>
      </c>
    </row>
    <row r="29" spans="1:5" x14ac:dyDescent="0.25">
      <c r="A29" s="10" t="s">
        <v>16</v>
      </c>
      <c r="B29" s="77" t="s">
        <v>20</v>
      </c>
      <c r="C29" s="23" t="s">
        <v>25</v>
      </c>
      <c r="D29" s="38">
        <v>132000</v>
      </c>
      <c r="E29" s="38">
        <v>132000</v>
      </c>
    </row>
    <row r="30" spans="1:5" x14ac:dyDescent="0.25">
      <c r="A30" s="10" t="s">
        <v>16</v>
      </c>
      <c r="B30" s="77" t="s">
        <v>20</v>
      </c>
      <c r="C30" s="23" t="s">
        <v>26</v>
      </c>
      <c r="D30" s="38">
        <v>608100</v>
      </c>
      <c r="E30" s="38">
        <v>608100</v>
      </c>
    </row>
    <row r="31" spans="1:5" x14ac:dyDescent="0.25">
      <c r="A31" s="10" t="s">
        <v>16</v>
      </c>
      <c r="B31" s="77" t="s">
        <v>20</v>
      </c>
      <c r="C31" s="23" t="s">
        <v>27</v>
      </c>
      <c r="D31" s="38">
        <v>15000</v>
      </c>
      <c r="E31" s="38">
        <v>15000</v>
      </c>
    </row>
    <row r="32" spans="1:5" x14ac:dyDescent="0.25">
      <c r="A32" s="10" t="s">
        <v>28</v>
      </c>
      <c r="B32" s="77" t="s">
        <v>20</v>
      </c>
      <c r="C32" s="23" t="s">
        <v>29</v>
      </c>
      <c r="D32" s="38">
        <f>D33</f>
        <v>20000</v>
      </c>
      <c r="E32" s="38">
        <f>E33</f>
        <v>20000</v>
      </c>
    </row>
    <row r="33" spans="1:5" x14ac:dyDescent="0.25">
      <c r="A33" s="10" t="s">
        <v>30</v>
      </c>
      <c r="B33" s="77" t="s">
        <v>20</v>
      </c>
      <c r="C33" s="23" t="s">
        <v>31</v>
      </c>
      <c r="D33" s="38">
        <f>D34+D35</f>
        <v>20000</v>
      </c>
      <c r="E33" s="38">
        <f>E34+E35</f>
        <v>20000</v>
      </c>
    </row>
    <row r="34" spans="1:5" x14ac:dyDescent="0.25">
      <c r="A34" s="10" t="s">
        <v>16</v>
      </c>
      <c r="B34" s="77" t="s">
        <v>20</v>
      </c>
      <c r="C34" s="23" t="s">
        <v>32</v>
      </c>
      <c r="D34" s="38">
        <v>5000</v>
      </c>
      <c r="E34" s="38">
        <v>5000</v>
      </c>
    </row>
    <row r="35" spans="1:5" x14ac:dyDescent="0.25">
      <c r="A35" s="10" t="s">
        <v>16</v>
      </c>
      <c r="B35" s="77" t="s">
        <v>20</v>
      </c>
      <c r="C35" s="23" t="s">
        <v>33</v>
      </c>
      <c r="D35" s="38">
        <v>15000</v>
      </c>
      <c r="E35" s="38">
        <v>15000</v>
      </c>
    </row>
    <row r="36" spans="1:5" ht="22.5" x14ac:dyDescent="0.25">
      <c r="A36" s="10" t="s">
        <v>34</v>
      </c>
      <c r="B36" s="77" t="s">
        <v>35</v>
      </c>
      <c r="C36" s="25"/>
      <c r="D36" s="40">
        <f>D38+D41</f>
        <v>153780</v>
      </c>
      <c r="E36" s="40">
        <f>E38+E41</f>
        <v>159332</v>
      </c>
    </row>
    <row r="37" spans="1:5" ht="56.25" x14ac:dyDescent="0.25">
      <c r="A37" s="10" t="s">
        <v>12</v>
      </c>
      <c r="B37" s="77" t="s">
        <v>35</v>
      </c>
      <c r="C37" s="23" t="s">
        <v>13</v>
      </c>
      <c r="D37" s="41">
        <f>D38</f>
        <v>153780</v>
      </c>
      <c r="E37" s="41">
        <f>E38</f>
        <v>159332</v>
      </c>
    </row>
    <row r="38" spans="1:5" ht="22.5" x14ac:dyDescent="0.25">
      <c r="A38" s="10" t="s">
        <v>14</v>
      </c>
      <c r="B38" s="77" t="s">
        <v>35</v>
      </c>
      <c r="C38" s="23" t="s">
        <v>15</v>
      </c>
      <c r="D38" s="41">
        <f>D39+D40</f>
        <v>153780</v>
      </c>
      <c r="E38" s="41">
        <f>E39+E40</f>
        <v>159332</v>
      </c>
    </row>
    <row r="39" spans="1:5" x14ac:dyDescent="0.25">
      <c r="A39" s="10" t="s">
        <v>16</v>
      </c>
      <c r="B39" s="77" t="s">
        <v>35</v>
      </c>
      <c r="C39" s="23" t="s">
        <v>17</v>
      </c>
      <c r="D39" s="41">
        <v>118111</v>
      </c>
      <c r="E39" s="41">
        <v>122375</v>
      </c>
    </row>
    <row r="40" spans="1:5" x14ac:dyDescent="0.25">
      <c r="A40" s="10" t="s">
        <v>16</v>
      </c>
      <c r="B40" s="77" t="s">
        <v>35</v>
      </c>
      <c r="C40" s="23" t="s">
        <v>18</v>
      </c>
      <c r="D40" s="41">
        <v>35669</v>
      </c>
      <c r="E40" s="41">
        <v>36957</v>
      </c>
    </row>
    <row r="41" spans="1:5" ht="22.5" x14ac:dyDescent="0.25">
      <c r="A41" s="10" t="s">
        <v>21</v>
      </c>
      <c r="B41" s="77" t="s">
        <v>35</v>
      </c>
      <c r="C41" s="23" t="s">
        <v>22</v>
      </c>
      <c r="D41" s="41">
        <f>D42</f>
        <v>0</v>
      </c>
      <c r="E41" s="41">
        <f>E42</f>
        <v>0</v>
      </c>
    </row>
    <row r="42" spans="1:5" ht="22.5" x14ac:dyDescent="0.25">
      <c r="A42" s="10" t="s">
        <v>23</v>
      </c>
      <c r="B42" s="77" t="s">
        <v>35</v>
      </c>
      <c r="C42" s="23" t="s">
        <v>24</v>
      </c>
      <c r="D42" s="41">
        <f>D43</f>
        <v>0</v>
      </c>
      <c r="E42" s="41">
        <f>E43</f>
        <v>0</v>
      </c>
    </row>
    <row r="43" spans="1:5" x14ac:dyDescent="0.25">
      <c r="A43" s="10" t="s">
        <v>16</v>
      </c>
      <c r="B43" s="77" t="s">
        <v>35</v>
      </c>
      <c r="C43" s="23" t="s">
        <v>26</v>
      </c>
      <c r="D43" s="41">
        <v>0</v>
      </c>
      <c r="E43" s="41">
        <v>0</v>
      </c>
    </row>
    <row r="44" spans="1:5" ht="45" x14ac:dyDescent="0.25">
      <c r="A44" s="11" t="s">
        <v>36</v>
      </c>
      <c r="B44" s="78" t="s">
        <v>37</v>
      </c>
      <c r="C44" s="21"/>
      <c r="D44" s="42">
        <f>D45</f>
        <v>600000</v>
      </c>
      <c r="E44" s="42">
        <f>E45</f>
        <v>600000</v>
      </c>
    </row>
    <row r="45" spans="1:5" ht="45" x14ac:dyDescent="0.25">
      <c r="A45" s="10" t="s">
        <v>38</v>
      </c>
      <c r="B45" s="77" t="s">
        <v>39</v>
      </c>
      <c r="C45" s="23"/>
      <c r="D45" s="41">
        <f>D50</f>
        <v>600000</v>
      </c>
      <c r="E45" s="41">
        <f>E50</f>
        <v>600000</v>
      </c>
    </row>
    <row r="46" spans="1:5" ht="22.5" x14ac:dyDescent="0.25">
      <c r="A46" s="10" t="s">
        <v>40</v>
      </c>
      <c r="B46" s="77" t="s">
        <v>41</v>
      </c>
      <c r="C46" s="25"/>
      <c r="D46" s="41">
        <f>D47</f>
        <v>600000</v>
      </c>
      <c r="E46" s="41">
        <f>E47</f>
        <v>600000</v>
      </c>
    </row>
    <row r="47" spans="1:5" x14ac:dyDescent="0.25">
      <c r="A47" s="10" t="s">
        <v>42</v>
      </c>
      <c r="B47" s="77" t="s">
        <v>43</v>
      </c>
      <c r="C47" s="25"/>
      <c r="D47" s="41">
        <f t="shared" ref="D47:E49" si="0">D48</f>
        <v>600000</v>
      </c>
      <c r="E47" s="41">
        <f t="shared" si="0"/>
        <v>600000</v>
      </c>
    </row>
    <row r="48" spans="1:5" ht="22.5" x14ac:dyDescent="0.25">
      <c r="A48" s="10" t="s">
        <v>21</v>
      </c>
      <c r="B48" s="77" t="s">
        <v>43</v>
      </c>
      <c r="C48" s="23" t="s">
        <v>22</v>
      </c>
      <c r="D48" s="41">
        <f t="shared" si="0"/>
        <v>600000</v>
      </c>
      <c r="E48" s="41">
        <f t="shared" si="0"/>
        <v>600000</v>
      </c>
    </row>
    <row r="49" spans="1:5" ht="22.5" x14ac:dyDescent="0.25">
      <c r="A49" s="10" t="s">
        <v>23</v>
      </c>
      <c r="B49" s="77" t="s">
        <v>43</v>
      </c>
      <c r="C49" s="23" t="s">
        <v>24</v>
      </c>
      <c r="D49" s="41">
        <f t="shared" si="0"/>
        <v>600000</v>
      </c>
      <c r="E49" s="41">
        <f t="shared" si="0"/>
        <v>600000</v>
      </c>
    </row>
    <row r="50" spans="1:5" x14ac:dyDescent="0.25">
      <c r="A50" s="10" t="s">
        <v>16</v>
      </c>
      <c r="B50" s="77" t="s">
        <v>43</v>
      </c>
      <c r="C50" s="23" t="s">
        <v>26</v>
      </c>
      <c r="D50" s="41">
        <v>600000</v>
      </c>
      <c r="E50" s="41">
        <v>600000</v>
      </c>
    </row>
    <row r="51" spans="1:5" ht="33.75" x14ac:dyDescent="0.25">
      <c r="A51" s="11" t="s">
        <v>44</v>
      </c>
      <c r="B51" s="78" t="s">
        <v>45</v>
      </c>
      <c r="C51" s="21"/>
      <c r="D51" s="51">
        <f t="shared" ref="D51:D54" si="1">D52</f>
        <v>30000</v>
      </c>
      <c r="E51" s="51">
        <f t="shared" ref="E51:E54" si="2">E52</f>
        <v>30000</v>
      </c>
    </row>
    <row r="52" spans="1:5" ht="22.5" x14ac:dyDescent="0.25">
      <c r="A52" s="10" t="s">
        <v>46</v>
      </c>
      <c r="B52" s="77" t="s">
        <v>47</v>
      </c>
      <c r="C52" s="23"/>
      <c r="D52" s="41">
        <f t="shared" si="1"/>
        <v>30000</v>
      </c>
      <c r="E52" s="41">
        <f t="shared" si="2"/>
        <v>30000</v>
      </c>
    </row>
    <row r="53" spans="1:5" ht="22.5" x14ac:dyDescent="0.25">
      <c r="A53" s="10" t="s">
        <v>48</v>
      </c>
      <c r="B53" s="77" t="s">
        <v>49</v>
      </c>
      <c r="C53" s="25"/>
      <c r="D53" s="41">
        <f t="shared" si="1"/>
        <v>30000</v>
      </c>
      <c r="E53" s="41">
        <f t="shared" si="2"/>
        <v>30000</v>
      </c>
    </row>
    <row r="54" spans="1:5" x14ac:dyDescent="0.25">
      <c r="A54" s="10" t="s">
        <v>50</v>
      </c>
      <c r="B54" s="77" t="s">
        <v>51</v>
      </c>
      <c r="C54" s="25"/>
      <c r="D54" s="41">
        <f t="shared" si="1"/>
        <v>30000</v>
      </c>
      <c r="E54" s="41">
        <f t="shared" si="2"/>
        <v>30000</v>
      </c>
    </row>
    <row r="55" spans="1:5" ht="22.5" x14ac:dyDescent="0.25">
      <c r="A55" s="10" t="s">
        <v>21</v>
      </c>
      <c r="B55" s="77" t="s">
        <v>51</v>
      </c>
      <c r="C55" s="23" t="s">
        <v>22</v>
      </c>
      <c r="D55" s="41">
        <f>D56</f>
        <v>30000</v>
      </c>
      <c r="E55" s="41">
        <f>E56</f>
        <v>30000</v>
      </c>
    </row>
    <row r="56" spans="1:5" ht="22.5" x14ac:dyDescent="0.25">
      <c r="A56" s="10" t="s">
        <v>23</v>
      </c>
      <c r="B56" s="77" t="s">
        <v>51</v>
      </c>
      <c r="C56" s="23" t="s">
        <v>24</v>
      </c>
      <c r="D56" s="41">
        <f>D57</f>
        <v>30000</v>
      </c>
      <c r="E56" s="41">
        <f>E57</f>
        <v>30000</v>
      </c>
    </row>
    <row r="57" spans="1:5" x14ac:dyDescent="0.25">
      <c r="A57" s="10" t="s">
        <v>16</v>
      </c>
      <c r="B57" s="77" t="s">
        <v>51</v>
      </c>
      <c r="C57" s="23" t="s">
        <v>26</v>
      </c>
      <c r="D57" s="41">
        <v>30000</v>
      </c>
      <c r="E57" s="41">
        <v>30000</v>
      </c>
    </row>
    <row r="58" spans="1:5" ht="33.75" x14ac:dyDescent="0.25">
      <c r="A58" s="11" t="s">
        <v>52</v>
      </c>
      <c r="B58" s="78" t="s">
        <v>53</v>
      </c>
      <c r="C58" s="21"/>
      <c r="D58" s="51">
        <f t="shared" ref="D58:D62" si="3">D59</f>
        <v>30000</v>
      </c>
      <c r="E58" s="51">
        <f t="shared" ref="E58:E62" si="4">E59</f>
        <v>30000</v>
      </c>
    </row>
    <row r="59" spans="1:5" ht="33.75" x14ac:dyDescent="0.25">
      <c r="A59" s="10" t="s">
        <v>54</v>
      </c>
      <c r="B59" s="77" t="s">
        <v>55</v>
      </c>
      <c r="C59" s="23"/>
      <c r="D59" s="41">
        <f t="shared" si="3"/>
        <v>30000</v>
      </c>
      <c r="E59" s="41">
        <f t="shared" si="4"/>
        <v>30000</v>
      </c>
    </row>
    <row r="60" spans="1:5" ht="22.5" x14ac:dyDescent="0.25">
      <c r="A60" s="10" t="s">
        <v>56</v>
      </c>
      <c r="B60" s="77" t="s">
        <v>57</v>
      </c>
      <c r="C60" s="25"/>
      <c r="D60" s="41">
        <f t="shared" si="3"/>
        <v>30000</v>
      </c>
      <c r="E60" s="41">
        <f t="shared" si="4"/>
        <v>30000</v>
      </c>
    </row>
    <row r="61" spans="1:5" ht="22.5" x14ac:dyDescent="0.25">
      <c r="A61" s="10" t="s">
        <v>58</v>
      </c>
      <c r="B61" s="77" t="s">
        <v>59</v>
      </c>
      <c r="C61" s="25"/>
      <c r="D61" s="41">
        <f t="shared" si="3"/>
        <v>30000</v>
      </c>
      <c r="E61" s="41">
        <f t="shared" si="4"/>
        <v>30000</v>
      </c>
    </row>
    <row r="62" spans="1:5" ht="22.5" x14ac:dyDescent="0.25">
      <c r="A62" s="10" t="s">
        <v>21</v>
      </c>
      <c r="B62" s="77" t="s">
        <v>59</v>
      </c>
      <c r="C62" s="23" t="s">
        <v>22</v>
      </c>
      <c r="D62" s="41">
        <f t="shared" si="3"/>
        <v>30000</v>
      </c>
      <c r="E62" s="41">
        <f t="shared" si="4"/>
        <v>30000</v>
      </c>
    </row>
    <row r="63" spans="1:5" ht="22.5" x14ac:dyDescent="0.25">
      <c r="A63" s="10" t="s">
        <v>23</v>
      </c>
      <c r="B63" s="77" t="s">
        <v>59</v>
      </c>
      <c r="C63" s="23" t="s">
        <v>24</v>
      </c>
      <c r="D63" s="41">
        <f>D64</f>
        <v>30000</v>
      </c>
      <c r="E63" s="41">
        <f>E64</f>
        <v>30000</v>
      </c>
    </row>
    <row r="64" spans="1:5" x14ac:dyDescent="0.25">
      <c r="A64" s="10" t="s">
        <v>16</v>
      </c>
      <c r="B64" s="77" t="s">
        <v>59</v>
      </c>
      <c r="C64" s="23" t="s">
        <v>26</v>
      </c>
      <c r="D64" s="41">
        <v>30000</v>
      </c>
      <c r="E64" s="41">
        <v>30000</v>
      </c>
    </row>
    <row r="65" spans="1:5" ht="33.75" x14ac:dyDescent="0.25">
      <c r="A65" s="11" t="s">
        <v>60</v>
      </c>
      <c r="B65" s="78" t="s">
        <v>61</v>
      </c>
      <c r="C65" s="21"/>
      <c r="D65" s="43">
        <v>0</v>
      </c>
      <c r="E65" s="43">
        <v>0</v>
      </c>
    </row>
    <row r="66" spans="1:5" ht="33.75" x14ac:dyDescent="0.25">
      <c r="A66" s="10" t="s">
        <v>62</v>
      </c>
      <c r="B66" s="77" t="s">
        <v>63</v>
      </c>
      <c r="C66" s="23"/>
      <c r="D66" s="44">
        <v>0</v>
      </c>
      <c r="E66" s="44">
        <v>0</v>
      </c>
    </row>
    <row r="67" spans="1:5" ht="33.75" x14ac:dyDescent="0.25">
      <c r="A67" s="10" t="s">
        <v>64</v>
      </c>
      <c r="B67" s="77" t="s">
        <v>65</v>
      </c>
      <c r="C67" s="25"/>
      <c r="D67" s="44">
        <v>0</v>
      </c>
      <c r="E67" s="44">
        <v>0</v>
      </c>
    </row>
    <row r="68" spans="1:5" x14ac:dyDescent="0.25">
      <c r="A68" s="10" t="s">
        <v>66</v>
      </c>
      <c r="B68" s="77" t="s">
        <v>67</v>
      </c>
      <c r="C68" s="25"/>
      <c r="D68" s="44">
        <v>0</v>
      </c>
      <c r="E68" s="44">
        <v>0</v>
      </c>
    </row>
    <row r="69" spans="1:5" ht="22.5" x14ac:dyDescent="0.25">
      <c r="A69" s="10" t="s">
        <v>21</v>
      </c>
      <c r="B69" s="77" t="s">
        <v>67</v>
      </c>
      <c r="C69" s="23" t="s">
        <v>22</v>
      </c>
      <c r="D69" s="44">
        <v>0</v>
      </c>
      <c r="E69" s="44">
        <v>0</v>
      </c>
    </row>
    <row r="70" spans="1:5" ht="22.5" x14ac:dyDescent="0.25">
      <c r="A70" s="10" t="s">
        <v>23</v>
      </c>
      <c r="B70" s="77" t="s">
        <v>67</v>
      </c>
      <c r="C70" s="23" t="s">
        <v>24</v>
      </c>
      <c r="D70" s="44">
        <v>0</v>
      </c>
      <c r="E70" s="44">
        <v>0</v>
      </c>
    </row>
    <row r="71" spans="1:5" x14ac:dyDescent="0.25">
      <c r="A71" s="10" t="s">
        <v>16</v>
      </c>
      <c r="B71" s="77" t="s">
        <v>67</v>
      </c>
      <c r="C71" s="23" t="s">
        <v>26</v>
      </c>
      <c r="D71" s="44">
        <v>0</v>
      </c>
      <c r="E71" s="44">
        <v>0</v>
      </c>
    </row>
    <row r="72" spans="1:5" ht="45" x14ac:dyDescent="0.25">
      <c r="A72" s="11" t="s">
        <v>68</v>
      </c>
      <c r="B72" s="78" t="s">
        <v>69</v>
      </c>
      <c r="C72" s="21"/>
      <c r="D72" s="42">
        <f>D78</f>
        <v>10000</v>
      </c>
      <c r="E72" s="42">
        <f>E78</f>
        <v>10000</v>
      </c>
    </row>
    <row r="73" spans="1:5" ht="45" x14ac:dyDescent="0.25">
      <c r="A73" s="10" t="s">
        <v>70</v>
      </c>
      <c r="B73" s="77" t="s">
        <v>71</v>
      </c>
      <c r="C73" s="23"/>
      <c r="D73" s="41">
        <f t="shared" ref="D73:D75" si="5">D74</f>
        <v>10000</v>
      </c>
      <c r="E73" s="41">
        <f t="shared" ref="E73:E75" si="6">E74</f>
        <v>10000</v>
      </c>
    </row>
    <row r="74" spans="1:5" ht="45" x14ac:dyDescent="0.25">
      <c r="A74" s="10" t="s">
        <v>72</v>
      </c>
      <c r="B74" s="77" t="s">
        <v>73</v>
      </c>
      <c r="C74" s="25"/>
      <c r="D74" s="41">
        <f t="shared" si="5"/>
        <v>10000</v>
      </c>
      <c r="E74" s="41">
        <f t="shared" si="6"/>
        <v>10000</v>
      </c>
    </row>
    <row r="75" spans="1:5" ht="22.5" x14ac:dyDescent="0.25">
      <c r="A75" s="10" t="s">
        <v>74</v>
      </c>
      <c r="B75" s="77" t="s">
        <v>75</v>
      </c>
      <c r="C75" s="25"/>
      <c r="D75" s="41">
        <f t="shared" si="5"/>
        <v>10000</v>
      </c>
      <c r="E75" s="41">
        <f t="shared" si="6"/>
        <v>10000</v>
      </c>
    </row>
    <row r="76" spans="1:5" ht="22.5" x14ac:dyDescent="0.25">
      <c r="A76" s="10" t="s">
        <v>21</v>
      </c>
      <c r="B76" s="77" t="s">
        <v>75</v>
      </c>
      <c r="C76" s="23" t="s">
        <v>22</v>
      </c>
      <c r="D76" s="41">
        <f>D77</f>
        <v>10000</v>
      </c>
      <c r="E76" s="41">
        <f>E77</f>
        <v>10000</v>
      </c>
    </row>
    <row r="77" spans="1:5" ht="22.5" x14ac:dyDescent="0.25">
      <c r="A77" s="10" t="s">
        <v>23</v>
      </c>
      <c r="B77" s="77" t="s">
        <v>75</v>
      </c>
      <c r="C77" s="23" t="s">
        <v>24</v>
      </c>
      <c r="D77" s="41">
        <f>D78</f>
        <v>10000</v>
      </c>
      <c r="E77" s="41">
        <f>E78</f>
        <v>10000</v>
      </c>
    </row>
    <row r="78" spans="1:5" x14ac:dyDescent="0.25">
      <c r="A78" s="10" t="s">
        <v>16</v>
      </c>
      <c r="B78" s="77" t="s">
        <v>75</v>
      </c>
      <c r="C78" s="23" t="s">
        <v>26</v>
      </c>
      <c r="D78" s="41">
        <v>10000</v>
      </c>
      <c r="E78" s="41">
        <v>10000</v>
      </c>
    </row>
    <row r="79" spans="1:5" ht="45" x14ac:dyDescent="0.25">
      <c r="A79" s="11" t="s">
        <v>92</v>
      </c>
      <c r="B79" s="78" t="s">
        <v>93</v>
      </c>
      <c r="C79" s="46"/>
      <c r="D79" s="47">
        <f>D85</f>
        <v>50000</v>
      </c>
      <c r="E79" s="47">
        <f>E85</f>
        <v>50000</v>
      </c>
    </row>
    <row r="80" spans="1:5" ht="33.75" x14ac:dyDescent="0.25">
      <c r="A80" s="10" t="s">
        <v>94</v>
      </c>
      <c r="B80" s="77" t="s">
        <v>95</v>
      </c>
      <c r="C80" s="46"/>
      <c r="D80" s="48">
        <f>D79</f>
        <v>50000</v>
      </c>
      <c r="E80" s="48">
        <f>E79</f>
        <v>50000</v>
      </c>
    </row>
    <row r="81" spans="1:5" ht="33.75" x14ac:dyDescent="0.25">
      <c r="A81" s="10" t="s">
        <v>96</v>
      </c>
      <c r="B81" s="77" t="s">
        <v>97</v>
      </c>
      <c r="C81" s="46"/>
      <c r="D81" s="48">
        <f t="shared" ref="D81:D82" si="7">D80</f>
        <v>50000</v>
      </c>
      <c r="E81" s="48">
        <f t="shared" ref="E81:E82" si="8">E80</f>
        <v>50000</v>
      </c>
    </row>
    <row r="82" spans="1:5" ht="33.75" x14ac:dyDescent="0.25">
      <c r="A82" s="10" t="s">
        <v>98</v>
      </c>
      <c r="B82" s="77" t="s">
        <v>99</v>
      </c>
      <c r="C82" s="46"/>
      <c r="D82" s="48">
        <f t="shared" si="7"/>
        <v>50000</v>
      </c>
      <c r="E82" s="48">
        <f t="shared" si="8"/>
        <v>50000</v>
      </c>
    </row>
    <row r="83" spans="1:5" ht="22.5" x14ac:dyDescent="0.25">
      <c r="A83" s="10" t="s">
        <v>21</v>
      </c>
      <c r="B83" s="77" t="s">
        <v>99</v>
      </c>
      <c r="C83" s="23" t="s">
        <v>22</v>
      </c>
      <c r="D83" s="48">
        <f>D84</f>
        <v>50000</v>
      </c>
      <c r="E83" s="48">
        <f>E84</f>
        <v>50000</v>
      </c>
    </row>
    <row r="84" spans="1:5" ht="22.5" x14ac:dyDescent="0.25">
      <c r="A84" s="10" t="s">
        <v>23</v>
      </c>
      <c r="B84" s="77" t="s">
        <v>99</v>
      </c>
      <c r="C84" s="23" t="s">
        <v>24</v>
      </c>
      <c r="D84" s="48">
        <f>D85</f>
        <v>50000</v>
      </c>
      <c r="E84" s="48">
        <f>E85</f>
        <v>50000</v>
      </c>
    </row>
    <row r="85" spans="1:5" x14ac:dyDescent="0.25">
      <c r="A85" s="10" t="s">
        <v>16</v>
      </c>
      <c r="B85" s="77" t="s">
        <v>99</v>
      </c>
      <c r="C85" s="23" t="s">
        <v>26</v>
      </c>
      <c r="D85" s="48">
        <v>50000</v>
      </c>
      <c r="E85" s="48">
        <v>50000</v>
      </c>
    </row>
    <row r="86" spans="1:5" s="50" customFormat="1" ht="33.75" x14ac:dyDescent="0.25">
      <c r="A86" s="52" t="s">
        <v>100</v>
      </c>
      <c r="B86" s="79" t="s">
        <v>102</v>
      </c>
      <c r="C86" s="49"/>
      <c r="D86" s="27">
        <f>D87+D94+D101</f>
        <v>834200</v>
      </c>
      <c r="E86" s="18">
        <f>E87+E94+E101</f>
        <v>768400</v>
      </c>
    </row>
    <row r="87" spans="1:5" ht="33.75" x14ac:dyDescent="0.25">
      <c r="A87" s="10" t="s">
        <v>76</v>
      </c>
      <c r="B87" s="77" t="s">
        <v>103</v>
      </c>
      <c r="C87" s="23"/>
      <c r="D87" s="24">
        <f>D90</f>
        <v>334200</v>
      </c>
      <c r="E87" s="16">
        <f>E90</f>
        <v>268400</v>
      </c>
    </row>
    <row r="88" spans="1:5" ht="33.75" x14ac:dyDescent="0.25">
      <c r="A88" s="10" t="s">
        <v>77</v>
      </c>
      <c r="B88" s="77" t="s">
        <v>104</v>
      </c>
      <c r="C88" s="25"/>
      <c r="D88" s="24">
        <f t="shared" ref="D88:E89" si="9">D87</f>
        <v>334200</v>
      </c>
      <c r="E88" s="16">
        <f t="shared" si="9"/>
        <v>268400</v>
      </c>
    </row>
    <row r="89" spans="1:5" ht="22.5" x14ac:dyDescent="0.25">
      <c r="A89" s="10" t="s">
        <v>78</v>
      </c>
      <c r="B89" s="77" t="s">
        <v>105</v>
      </c>
      <c r="C89" s="25"/>
      <c r="D89" s="24">
        <f t="shared" si="9"/>
        <v>334200</v>
      </c>
      <c r="E89" s="16">
        <f t="shared" si="9"/>
        <v>268400</v>
      </c>
    </row>
    <row r="90" spans="1:5" ht="22.5" x14ac:dyDescent="0.25">
      <c r="A90" s="10" t="s">
        <v>21</v>
      </c>
      <c r="B90" s="77" t="s">
        <v>105</v>
      </c>
      <c r="C90" s="23" t="s">
        <v>22</v>
      </c>
      <c r="D90" s="24">
        <f>D91+D93</f>
        <v>334200</v>
      </c>
      <c r="E90" s="16">
        <f>E91+E93</f>
        <v>268400</v>
      </c>
    </row>
    <row r="91" spans="1:5" ht="22.5" x14ac:dyDescent="0.25">
      <c r="A91" s="10" t="s">
        <v>23</v>
      </c>
      <c r="B91" s="77" t="s">
        <v>105</v>
      </c>
      <c r="C91" s="23" t="s">
        <v>24</v>
      </c>
      <c r="D91" s="24">
        <f>D92</f>
        <v>333200</v>
      </c>
      <c r="E91" s="16">
        <f>E92</f>
        <v>267400</v>
      </c>
    </row>
    <row r="92" spans="1:5" x14ac:dyDescent="0.25">
      <c r="A92" s="10" t="s">
        <v>16</v>
      </c>
      <c r="B92" s="77" t="s">
        <v>105</v>
      </c>
      <c r="C92" s="23" t="s">
        <v>26</v>
      </c>
      <c r="D92" s="24">
        <v>333200</v>
      </c>
      <c r="E92" s="16">
        <v>267400</v>
      </c>
    </row>
    <row r="93" spans="1:5" x14ac:dyDescent="0.25">
      <c r="A93" s="10" t="s">
        <v>16</v>
      </c>
      <c r="B93" s="77" t="s">
        <v>105</v>
      </c>
      <c r="C93" s="23" t="s">
        <v>27</v>
      </c>
      <c r="D93" s="24">
        <v>1000</v>
      </c>
      <c r="E93" s="16">
        <v>1000</v>
      </c>
    </row>
    <row r="94" spans="1:5" x14ac:dyDescent="0.25">
      <c r="A94" s="10" t="s">
        <v>28</v>
      </c>
      <c r="B94" s="77" t="s">
        <v>105</v>
      </c>
      <c r="C94" s="23" t="s">
        <v>29</v>
      </c>
      <c r="D94" s="24">
        <f>D95+D96</f>
        <v>0</v>
      </c>
      <c r="E94" s="16">
        <v>0</v>
      </c>
    </row>
    <row r="95" spans="1:5" x14ac:dyDescent="0.25">
      <c r="A95" s="10" t="s">
        <v>30</v>
      </c>
      <c r="B95" s="77" t="s">
        <v>105</v>
      </c>
      <c r="C95" s="23" t="s">
        <v>31</v>
      </c>
      <c r="D95" s="24">
        <v>0</v>
      </c>
      <c r="E95" s="16">
        <v>0</v>
      </c>
    </row>
    <row r="96" spans="1:5" x14ac:dyDescent="0.25">
      <c r="A96" s="10" t="s">
        <v>16</v>
      </c>
      <c r="B96" s="77" t="s">
        <v>105</v>
      </c>
      <c r="C96" s="23" t="s">
        <v>33</v>
      </c>
      <c r="D96" s="24">
        <v>0</v>
      </c>
      <c r="E96" s="16">
        <v>0</v>
      </c>
    </row>
    <row r="97" spans="1:5" x14ac:dyDescent="0.25">
      <c r="A97" s="10" t="s">
        <v>79</v>
      </c>
      <c r="B97" s="77" t="s">
        <v>106</v>
      </c>
      <c r="C97" s="25"/>
      <c r="D97" s="24">
        <f t="shared" ref="D97:E99" si="10">D98</f>
        <v>30000</v>
      </c>
      <c r="E97" s="16">
        <f t="shared" si="10"/>
        <v>30000</v>
      </c>
    </row>
    <row r="98" spans="1:5" ht="22.5" x14ac:dyDescent="0.25">
      <c r="A98" s="10" t="s">
        <v>21</v>
      </c>
      <c r="B98" s="77" t="s">
        <v>106</v>
      </c>
      <c r="C98" s="23" t="s">
        <v>22</v>
      </c>
      <c r="D98" s="24">
        <f t="shared" si="10"/>
        <v>30000</v>
      </c>
      <c r="E98" s="16">
        <f t="shared" si="10"/>
        <v>30000</v>
      </c>
    </row>
    <row r="99" spans="1:5" ht="22.5" x14ac:dyDescent="0.25">
      <c r="A99" s="10" t="s">
        <v>23</v>
      </c>
      <c r="B99" s="77" t="s">
        <v>106</v>
      </c>
      <c r="C99" s="23" t="s">
        <v>24</v>
      </c>
      <c r="D99" s="24">
        <f t="shared" si="10"/>
        <v>30000</v>
      </c>
      <c r="E99" s="16">
        <f t="shared" si="10"/>
        <v>30000</v>
      </c>
    </row>
    <row r="100" spans="1:5" x14ac:dyDescent="0.25">
      <c r="A100" s="10" t="s">
        <v>16</v>
      </c>
      <c r="B100" s="77" t="s">
        <v>106</v>
      </c>
      <c r="C100" s="23" t="s">
        <v>26</v>
      </c>
      <c r="D100" s="24">
        <v>30000</v>
      </c>
      <c r="E100" s="16">
        <v>30000</v>
      </c>
    </row>
    <row r="101" spans="1:5" ht="67.5" x14ac:dyDescent="0.25">
      <c r="A101" s="10" t="s">
        <v>80</v>
      </c>
      <c r="B101" s="77" t="s">
        <v>107</v>
      </c>
      <c r="C101" s="25"/>
      <c r="D101" s="26">
        <f>D102</f>
        <v>500000</v>
      </c>
      <c r="E101" s="17">
        <f>E102</f>
        <v>500000</v>
      </c>
    </row>
    <row r="102" spans="1:5" ht="22.5" x14ac:dyDescent="0.25">
      <c r="A102" s="10" t="s">
        <v>21</v>
      </c>
      <c r="B102" s="77" t="s">
        <v>107</v>
      </c>
      <c r="C102" s="23" t="s">
        <v>22</v>
      </c>
      <c r="D102" s="24">
        <f>D104+D105</f>
        <v>500000</v>
      </c>
      <c r="E102" s="16">
        <f>E104+E105</f>
        <v>500000</v>
      </c>
    </row>
    <row r="103" spans="1:5" ht="22.5" x14ac:dyDescent="0.25">
      <c r="A103" s="10" t="s">
        <v>23</v>
      </c>
      <c r="B103" s="77" t="s">
        <v>107</v>
      </c>
      <c r="C103" s="23" t="s">
        <v>24</v>
      </c>
      <c r="D103" s="24">
        <f>D104</f>
        <v>280000</v>
      </c>
      <c r="E103" s="16">
        <f>E104</f>
        <v>280000</v>
      </c>
    </row>
    <row r="104" spans="1:5" x14ac:dyDescent="0.25">
      <c r="A104" s="10" t="s">
        <v>16</v>
      </c>
      <c r="B104" s="77" t="s">
        <v>107</v>
      </c>
      <c r="C104" s="23" t="s">
        <v>26</v>
      </c>
      <c r="D104" s="24">
        <v>280000</v>
      </c>
      <c r="E104" s="16">
        <v>280000</v>
      </c>
    </row>
    <row r="105" spans="1:5" x14ac:dyDescent="0.25">
      <c r="A105" s="10" t="s">
        <v>16</v>
      </c>
      <c r="B105" s="77" t="s">
        <v>107</v>
      </c>
      <c r="C105" s="23" t="s">
        <v>27</v>
      </c>
      <c r="D105" s="24">
        <v>220000</v>
      </c>
      <c r="E105" s="16">
        <v>220000</v>
      </c>
    </row>
    <row r="106" spans="1:5" x14ac:dyDescent="0.25">
      <c r="A106" s="11" t="s">
        <v>81</v>
      </c>
      <c r="B106" s="78" t="s">
        <v>82</v>
      </c>
      <c r="C106" s="21"/>
      <c r="D106" s="22">
        <f>D112</f>
        <v>84100</v>
      </c>
      <c r="E106" s="19">
        <f>E112</f>
        <v>169200</v>
      </c>
    </row>
    <row r="107" spans="1:5" x14ac:dyDescent="0.25">
      <c r="A107" s="10" t="s">
        <v>81</v>
      </c>
      <c r="B107" s="77" t="s">
        <v>83</v>
      </c>
      <c r="C107" s="23"/>
      <c r="D107" s="24">
        <f>D111</f>
        <v>84100</v>
      </c>
      <c r="E107" s="16">
        <f>E111</f>
        <v>169200</v>
      </c>
    </row>
    <row r="108" spans="1:5" x14ac:dyDescent="0.25">
      <c r="A108" s="10" t="s">
        <v>81</v>
      </c>
      <c r="B108" s="77" t="s">
        <v>84</v>
      </c>
      <c r="C108" s="25"/>
      <c r="D108" s="24">
        <f t="shared" ref="D108:E108" si="11">D112</f>
        <v>84100</v>
      </c>
      <c r="E108" s="16">
        <f t="shared" si="11"/>
        <v>169200</v>
      </c>
    </row>
    <row r="109" spans="1:5" ht="22.5" x14ac:dyDescent="0.25">
      <c r="A109" s="10" t="s">
        <v>85</v>
      </c>
      <c r="B109" s="77" t="s">
        <v>86</v>
      </c>
      <c r="C109" s="25"/>
      <c r="D109" s="24">
        <f>D107</f>
        <v>84100</v>
      </c>
      <c r="E109" s="16">
        <f>E107</f>
        <v>169200</v>
      </c>
    </row>
    <row r="110" spans="1:5" ht="22.5" x14ac:dyDescent="0.25">
      <c r="A110" s="10" t="s">
        <v>21</v>
      </c>
      <c r="B110" s="77" t="s">
        <v>86</v>
      </c>
      <c r="C110" s="23" t="s">
        <v>22</v>
      </c>
      <c r="D110" s="24">
        <f>D111</f>
        <v>84100</v>
      </c>
      <c r="E110" s="16">
        <f>E111</f>
        <v>169200</v>
      </c>
    </row>
    <row r="111" spans="1:5" ht="22.5" x14ac:dyDescent="0.25">
      <c r="A111" s="10" t="s">
        <v>23</v>
      </c>
      <c r="B111" s="77" t="s">
        <v>86</v>
      </c>
      <c r="C111" s="23" t="s">
        <v>24</v>
      </c>
      <c r="D111" s="24">
        <f>D112</f>
        <v>84100</v>
      </c>
      <c r="E111" s="16">
        <f>E112</f>
        <v>169200</v>
      </c>
    </row>
    <row r="112" spans="1:5" ht="15.75" thickBot="1" x14ac:dyDescent="0.3">
      <c r="A112" s="33" t="s">
        <v>16</v>
      </c>
      <c r="B112" s="80" t="s">
        <v>86</v>
      </c>
      <c r="C112" s="34" t="s">
        <v>26</v>
      </c>
      <c r="D112" s="35">
        <v>84100</v>
      </c>
      <c r="E112" s="16">
        <v>169200</v>
      </c>
    </row>
    <row r="113" spans="1:5" ht="15.75" customHeight="1" thickBot="1" x14ac:dyDescent="0.3">
      <c r="A113" s="116" t="s">
        <v>87</v>
      </c>
      <c r="B113" s="117"/>
      <c r="C113" s="117"/>
      <c r="D113" s="36">
        <v>84100</v>
      </c>
      <c r="E113" s="32">
        <v>169200</v>
      </c>
    </row>
    <row r="114" spans="1:5" ht="15.75" customHeight="1" thickBot="1" x14ac:dyDescent="0.3">
      <c r="A114" s="118" t="s">
        <v>88</v>
      </c>
      <c r="B114" s="119"/>
      <c r="C114" s="120"/>
      <c r="D114" s="20">
        <f>D14+D44+D51+D58+D65+D72+D86+D97+D79</f>
        <v>4535080</v>
      </c>
      <c r="E114" s="20">
        <f>E14+E44+E51+E58+E65+E72+E86+E97+E79</f>
        <v>4474832</v>
      </c>
    </row>
    <row r="115" spans="1:5" ht="15.75" thickBot="1" x14ac:dyDescent="0.3">
      <c r="A115" s="112" t="s">
        <v>89</v>
      </c>
      <c r="B115" s="93"/>
      <c r="C115" s="113"/>
      <c r="D115" s="7">
        <f>D113+D114</f>
        <v>4619180</v>
      </c>
      <c r="E115" s="7">
        <f>E113+E114</f>
        <v>4644032</v>
      </c>
    </row>
    <row r="116" spans="1:5" x14ac:dyDescent="0.25">
      <c r="A116" s="4"/>
      <c r="B116" s="58"/>
      <c r="C116" s="4"/>
      <c r="D116" s="37"/>
      <c r="E116" s="37"/>
    </row>
    <row r="117" spans="1:5" ht="15" customHeight="1" x14ac:dyDescent="0.25">
      <c r="A117" s="85"/>
      <c r="B117" s="85"/>
      <c r="C117" s="8"/>
      <c r="D117" s="8"/>
      <c r="E117" s="5"/>
    </row>
  </sheetData>
  <mergeCells count="11">
    <mergeCell ref="A115:C115"/>
    <mergeCell ref="A117:B117"/>
    <mergeCell ref="B1:E8"/>
    <mergeCell ref="D11:E11"/>
    <mergeCell ref="A113:C113"/>
    <mergeCell ref="A114:C114"/>
    <mergeCell ref="A9:E9"/>
    <mergeCell ref="A10:E10"/>
    <mergeCell ref="A11:A12"/>
    <mergeCell ref="B11:B12"/>
    <mergeCell ref="C11:C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Приложение 5</vt:lpstr>
      <vt:lpstr>Приложение 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Home</cp:lastModifiedBy>
  <cp:lastPrinted>2022-12-25T13:54:58Z</cp:lastPrinted>
  <dcterms:created xsi:type="dcterms:W3CDTF">2021-04-12T14:52:46Z</dcterms:created>
  <dcterms:modified xsi:type="dcterms:W3CDTF">2022-12-26T09:51:29Z</dcterms:modified>
</cp:coreProperties>
</file>