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AppData\Local\Temp\Rar$DIa0.456\"/>
    </mc:Choice>
  </mc:AlternateContent>
  <bookViews>
    <workbookView xWindow="0" yWindow="0" windowWidth="28800" windowHeight="11835" activeTab="1"/>
  </bookViews>
  <sheets>
    <sheet name="Приложение 3" sheetId="1" r:id="rId1"/>
    <sheet name="Приложение 4" sheetId="3" r:id="rId2"/>
  </sheets>
  <calcPr calcId="152511"/>
</workbook>
</file>

<file path=xl/calcChain.xml><?xml version="1.0" encoding="utf-8"?>
<calcChain xmlns="http://schemas.openxmlformats.org/spreadsheetml/2006/main">
  <c r="G32" i="3" l="1"/>
  <c r="F79" i="3"/>
  <c r="G80" i="3"/>
  <c r="G81" i="3"/>
  <c r="F80" i="3"/>
  <c r="F81" i="3"/>
  <c r="G82" i="3"/>
  <c r="F82" i="3"/>
  <c r="G83" i="3"/>
  <c r="F83" i="3"/>
  <c r="G86" i="3"/>
  <c r="F86" i="3"/>
  <c r="G91" i="3"/>
  <c r="F91" i="3"/>
  <c r="G93" i="3"/>
  <c r="F93" i="3"/>
  <c r="G94" i="3"/>
  <c r="F94" i="3"/>
  <c r="G95" i="3"/>
  <c r="F95" i="3"/>
  <c r="G96" i="3"/>
  <c r="F96" i="3"/>
  <c r="G98" i="3"/>
  <c r="G120" i="3"/>
  <c r="F120" i="3"/>
  <c r="G101" i="3" l="1"/>
  <c r="G102" i="3"/>
  <c r="F101" i="3"/>
  <c r="F102" i="3"/>
  <c r="F42" i="3"/>
  <c r="G30" i="3"/>
  <c r="F30" i="3"/>
  <c r="F32" i="3"/>
  <c r="G18" i="3"/>
  <c r="G19" i="3"/>
  <c r="G20" i="3"/>
  <c r="G21" i="3"/>
  <c r="G22" i="3"/>
  <c r="G23" i="3"/>
  <c r="F18" i="3"/>
  <c r="F19" i="3"/>
  <c r="F20" i="3"/>
  <c r="F21" i="3"/>
  <c r="F22" i="3"/>
  <c r="F23" i="3"/>
  <c r="G84" i="1"/>
  <c r="G89" i="1"/>
  <c r="G91" i="1"/>
  <c r="G92" i="1"/>
  <c r="G93" i="1"/>
  <c r="G94" i="1"/>
  <c r="G99" i="1"/>
  <c r="G100" i="1"/>
  <c r="G28" i="1"/>
  <c r="G30" i="1"/>
  <c r="G79" i="3" l="1"/>
  <c r="G54" i="3"/>
  <c r="F54" i="3"/>
  <c r="G56" i="1"/>
  <c r="G55" i="1" s="1"/>
  <c r="G54" i="1" s="1"/>
  <c r="G53" i="1" s="1"/>
  <c r="G52" i="1" s="1"/>
  <c r="G57" i="1"/>
  <c r="G77" i="1"/>
  <c r="G42" i="3" l="1"/>
  <c r="G36" i="3"/>
  <c r="F36" i="3"/>
  <c r="G40" i="1"/>
  <c r="G34" i="1"/>
  <c r="F64" i="3" l="1"/>
  <c r="G113" i="3"/>
  <c r="G114" i="3" s="1"/>
  <c r="G115" i="3" s="1"/>
  <c r="G116" i="3" s="1"/>
  <c r="G117" i="3" s="1"/>
  <c r="G118" i="3" s="1"/>
  <c r="G119" i="3" s="1"/>
  <c r="G105" i="3"/>
  <c r="G106" i="3" s="1"/>
  <c r="G107" i="3" s="1"/>
  <c r="G108" i="3" s="1"/>
  <c r="G109" i="3" s="1"/>
  <c r="G110" i="3" s="1"/>
  <c r="G111" i="3" s="1"/>
  <c r="G90" i="3"/>
  <c r="G85" i="3"/>
  <c r="G63" i="3"/>
  <c r="G61" i="3"/>
  <c r="G56" i="3"/>
  <c r="G57" i="3" s="1"/>
  <c r="G47" i="3"/>
  <c r="G48" i="3" s="1"/>
  <c r="G49" i="3" s="1"/>
  <c r="G50" i="3" s="1"/>
  <c r="G51" i="3" s="1"/>
  <c r="G52" i="3" s="1"/>
  <c r="G53" i="3" s="1"/>
  <c r="G41" i="3"/>
  <c r="G35" i="3"/>
  <c r="G25" i="3"/>
  <c r="F113" i="3"/>
  <c r="F114" i="3" s="1"/>
  <c r="F115" i="3" s="1"/>
  <c r="F116" i="3" s="1"/>
  <c r="F117" i="3" s="1"/>
  <c r="F118" i="3" s="1"/>
  <c r="F119" i="3" s="1"/>
  <c r="F105" i="3"/>
  <c r="F106" i="3" s="1"/>
  <c r="F107" i="3" s="1"/>
  <c r="F108" i="3" s="1"/>
  <c r="F109" i="3" s="1"/>
  <c r="F110" i="3" s="1"/>
  <c r="F111" i="3" s="1"/>
  <c r="F90" i="3"/>
  <c r="F85" i="3"/>
  <c r="F63" i="3"/>
  <c r="F61" i="3"/>
  <c r="F56" i="3"/>
  <c r="F57" i="3" s="1"/>
  <c r="F47" i="3"/>
  <c r="F48" i="3" s="1"/>
  <c r="F49" i="3" s="1"/>
  <c r="F50" i="3" s="1"/>
  <c r="F51" i="3" s="1"/>
  <c r="F52" i="3" s="1"/>
  <c r="F53" i="3" s="1"/>
  <c r="F41" i="3"/>
  <c r="F35" i="3"/>
  <c r="F25" i="3"/>
  <c r="F26" i="3" s="1"/>
  <c r="G23" i="1"/>
  <c r="G26" i="3" l="1"/>
  <c r="G29" i="3"/>
  <c r="G38" i="3"/>
  <c r="F27" i="3"/>
  <c r="G27" i="3"/>
  <c r="G64" i="3"/>
  <c r="F38" i="3"/>
  <c r="G58" i="3"/>
  <c r="G28" i="3"/>
  <c r="G39" i="3"/>
  <c r="G55" i="3"/>
  <c r="G59" i="3"/>
  <c r="G40" i="3"/>
  <c r="G17" i="3"/>
  <c r="G37" i="3"/>
  <c r="F58" i="3"/>
  <c r="F28" i="3"/>
  <c r="F39" i="3"/>
  <c r="F55" i="3"/>
  <c r="F59" i="3"/>
  <c r="F29" i="3"/>
  <c r="F40" i="3"/>
  <c r="F17" i="3"/>
  <c r="F122" i="3" s="1"/>
  <c r="F37" i="3"/>
  <c r="G111" i="1"/>
  <c r="G112" i="1" s="1"/>
  <c r="G113" i="1" s="1"/>
  <c r="G114" i="1" s="1"/>
  <c r="G115" i="1" s="1"/>
  <c r="G116" i="1" s="1"/>
  <c r="G117" i="1" s="1"/>
  <c r="G103" i="1"/>
  <c r="G104" i="1" s="1"/>
  <c r="G105" i="1" s="1"/>
  <c r="G106" i="1" s="1"/>
  <c r="G107" i="1" s="1"/>
  <c r="G108" i="1" s="1"/>
  <c r="G109" i="1" s="1"/>
  <c r="G122" i="3" l="1"/>
  <c r="G61" i="1" l="1"/>
  <c r="G59" i="1"/>
  <c r="G45" i="1"/>
  <c r="G46" i="1" s="1"/>
  <c r="G47" i="1" s="1"/>
  <c r="G48" i="1" s="1"/>
  <c r="G49" i="1" s="1"/>
  <c r="G50" i="1" s="1"/>
  <c r="G51" i="1" s="1"/>
  <c r="G33" i="1"/>
  <c r="G15" i="1" l="1"/>
  <c r="G88" i="1"/>
  <c r="G78" i="1" l="1"/>
  <c r="G79" i="1" s="1"/>
  <c r="G80" i="1" s="1"/>
  <c r="G81" i="1" s="1"/>
  <c r="G62" i="1"/>
  <c r="G118" i="1" s="1"/>
  <c r="G27" i="1" l="1"/>
  <c r="G25" i="1"/>
  <c r="G24" i="1"/>
  <c r="G26" i="1"/>
  <c r="G37" i="1" l="1"/>
  <c r="G36" i="1"/>
  <c r="G35" i="1"/>
  <c r="G39" i="1"/>
  <c r="G38" i="1"/>
  <c r="G98" i="1" l="1"/>
  <c r="G97" i="1"/>
  <c r="G95" i="1"/>
  <c r="F100" i="3" l="1"/>
  <c r="F98" i="3"/>
  <c r="F97" i="3"/>
  <c r="G99" i="3"/>
  <c r="G97" i="3"/>
</calcChain>
</file>

<file path=xl/sharedStrings.xml><?xml version="1.0" encoding="utf-8"?>
<sst xmlns="http://schemas.openxmlformats.org/spreadsheetml/2006/main" count="867" uniqueCount="132">
  <si>
    <t>Наименования</t>
  </si>
  <si>
    <t>Рз</t>
  </si>
  <si>
    <t>Пр</t>
  </si>
  <si>
    <t>ЦСР</t>
  </si>
  <si>
    <t>ВР</t>
  </si>
  <si>
    <t>Сумма (руб.)</t>
  </si>
  <si>
    <t>Всего, в т.ч.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</si>
  <si>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</si>
  <si>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</si>
  <si>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</si>
  <si>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</si>
  <si>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деятельности органов местного самоуправления муниципального района Иглинский район Республики Башкортостан"</t>
  </si>
  <si>
    <t>0100000000</t>
  </si>
  <si>
    <t>Подпрограмма "Развитие муниципальной службы в органах местного самоуправления муниципального района Иглинский район Республики Башкортостан"</t>
  </si>
  <si>
    <t>0110000000</t>
  </si>
  <si>
    <t>Основное мероприятие "Содержание аппаратов органов местного самоуправления"</t>
  </si>
  <si>
    <t>0110200000</t>
  </si>
  <si>
    <t>Глава муниципального образования</t>
  </si>
  <si>
    <t>0110202030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</si>
  <si>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</si>
  <si>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</si>
  <si>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</si>
  <si>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</si>
  <si>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</si>
  <si>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</si>
  <si>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Аппараты органов государственной власти Республики Башкортостан</t>
  </si>
  <si>
    <t>0110202040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</si>
  <si>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</si>
  <si>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</si>
  <si>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</si>
  <si>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</si>
  <si>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</si>
  <si>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</si>
  <si>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</si>
  <si>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</si>
  <si>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НАЦИОНАЛЬНАЯ ОБОРОНА</t>
  </si>
  <si>
    <t>Мобилизационная и вневойсковая подготовка</t>
  </si>
  <si>
    <t>03</t>
  </si>
  <si>
    <t>Субвенции на осуществление первичного воинского учета на территориях, где отсутствуют военные комиссариаты</t>
  </si>
  <si>
    <t>0110251180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</si>
  <si>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</si>
  <si>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</si>
  <si>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</si>
  <si>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Муниципальная программа "Обеспечение первичных мер пожарной безопасности на территорииях сельских поселений муниципального района Иглинский район Республики Башкортостан"</t>
  </si>
  <si>
    <t>1800000000</t>
  </si>
  <si>
    <t>Подпрограмма "Обеспечение первичных мер пожарной безопасности на территориях сельских поселений муниципального района Иглинский район Республики Башкортостан"</t>
  </si>
  <si>
    <t>1810000000</t>
  </si>
  <si>
    <t>Основное мероприятие "Обеспечение первичных мер пожарной безопасности на территориях сельских поселений муниципального района Иглинский район Республики Башкортостан"</t>
  </si>
  <si>
    <t>1810100000</t>
  </si>
  <si>
    <t>Мероприятия по развитию инфраструктуры объектов противопожарной службы</t>
  </si>
  <si>
    <t>1810124300</t>
  </si>
  <si>
    <t>НАЦИОНАЛЬНАЯ ЭКОНОМИКА</t>
  </si>
  <si>
    <t>Дорожное хозяйство (дорожные фонды)</t>
  </si>
  <si>
    <t>09</t>
  </si>
  <si>
    <t>Муниципальная программа "Комплексное развитие систем транспортной инфраструктуры на территории муниципального района Иглинский район Республики Башкортостан"</t>
  </si>
  <si>
    <t>0400000000</t>
  </si>
  <si>
    <t>Подпрограмма "Комплексное развитие систем транспортной инфраструктуры на территории муниципального района Иглинский район Республики Башкортостан"</t>
  </si>
  <si>
    <t>0410000000</t>
  </si>
  <si>
    <t>Основное мероприятие "Содержание автомобильных дорог общего пользования и сооружений на них"</t>
  </si>
  <si>
    <t>0410100000</t>
  </si>
  <si>
    <t>Дорожное хозяйство</t>
  </si>
  <si>
    <t>0410103150</t>
  </si>
  <si>
    <t>ЖИЛИЩНО-КОММУНАЛЬНОЕ ХОЗЯЙСТВО</t>
  </si>
  <si>
    <t>05</t>
  </si>
  <si>
    <t>Коммунальное хозяйство</t>
  </si>
  <si>
    <t>Муниципальная программа "Комплексное развитие систем коммунальной инфраструктуры муниципального района Иглинский район"</t>
  </si>
  <si>
    <t>1700000000</t>
  </si>
  <si>
    <t>Подпрограмма "Комплексное развитие систем коммунальной инфраструктуры муниципального района Иглинский район"</t>
  </si>
  <si>
    <t>1710000000</t>
  </si>
  <si>
    <t>Основное мероприятие "Комплексное развитие систем коммунальной инфраструктуры муниципального района Иглинский район"</t>
  </si>
  <si>
    <t>1710100000</t>
  </si>
  <si>
    <t>Мероприятия в области коммунального хозяйства</t>
  </si>
  <si>
    <t>1710103560</t>
  </si>
  <si>
    <t>Благоустройство</t>
  </si>
  <si>
    <t>Подпрограмма "Благоустройство территорий сельских поселений муниципального района Иглинский район Республики Башкортостан"</t>
  </si>
  <si>
    <t>Основное мероприятие "Благоустройство территорий сельских поселений муниципального района Иглинский район Республики Башкортостан"</t>
  </si>
  <si>
    <t>Мероприятия по благоустройству территорий населенных пунктов</t>
  </si>
  <si>
    <t>Расходы на выплаты персоналу казенных учреждений</t>
  </si>
  <si>
    <t>110</t>
  </si>
  <si>
    <t>Иные межбюджетные трансферты на финансирование мероприятий по благоустройству территорий населенных пунктов, коммунальному хозяйству, обеспечению мер пожарной безопасности, осуществлению дорожной деятельности и охране окружающей среды в границах сельских поселений</t>
  </si>
  <si>
    <t>ОХРАНА ОКРУЖАЮЩЕЙ СРЕДЫ</t>
  </si>
  <si>
    <t>06</t>
  </si>
  <si>
    <t>Другие вопросы в области охраны окружающей среды</t>
  </si>
  <si>
    <t>Мероприятия в области экологии и природопользования</t>
  </si>
  <si>
    <t>КУЛЬТУРА, КИНЕМАТОГРАФИЯ</t>
  </si>
  <si>
    <t>08</t>
  </si>
  <si>
    <t>Культура</t>
  </si>
  <si>
    <t>Муниципальная программа "Развитие культуры и искусства в муниципальном районе Иглинский район Республики Башкортостан"</t>
  </si>
  <si>
    <t>0800000000</t>
  </si>
  <si>
    <t>Подпрограмма "Развитие культурно-досуговой деятельности в муниципальном районе Иглинский район"</t>
  </si>
  <si>
    <t>0810000000</t>
  </si>
  <si>
    <t>Основное мероприятие "Содержание клубной сети муниципального района Иглинский район"</t>
  </si>
  <si>
    <t>0810100000</t>
  </si>
  <si>
    <t>Мероприятия в сфере культуры, кинематографии</t>
  </si>
  <si>
    <t>0810145870</t>
  </si>
  <si>
    <t>ФИЗИЧЕСКАЯ КУЛЬТУРА И СПОРТ</t>
  </si>
  <si>
    <t>11</t>
  </si>
  <si>
    <t>Физическая культура</t>
  </si>
  <si>
    <t>Муниципальная программа "Развитие физической культуры и спорта в муниципальном районе Иглинский район Республики Башкортостан"</t>
  </si>
  <si>
    <t>1100000000</t>
  </si>
  <si>
    <t>Подпрограмма "Развитие физической культуры и спорта в муниципальном районе Иглинский район Республики Башкортостан"</t>
  </si>
  <si>
    <t>1110000000</t>
  </si>
  <si>
    <t>Основное мероприятие "Участие в спортивных мероприятиях"</t>
  </si>
  <si>
    <t>1110100000</t>
  </si>
  <si>
    <t>Реализация планов официальных физкультурных мероприятий</t>
  </si>
  <si>
    <t>1110141870</t>
  </si>
  <si>
    <t>Итого</t>
  </si>
  <si>
    <t>2024г.</t>
  </si>
  <si>
    <t>Условно утвержденные расходы</t>
  </si>
  <si>
    <t>00</t>
  </si>
  <si>
    <t>Жилищное хозяйство</t>
  </si>
  <si>
    <t>Муниципальная программа "По проведению капитального ремонта многоквартирных домов в муниципальном районе Иглинский район Республики Башкортостан"</t>
  </si>
  <si>
    <t>2000000000</t>
  </si>
  <si>
    <t>Подпрограмма "Проведение капитального ремонта многоквартирных домов в муниципальном районе Иглинский район Республики Башкортостан"</t>
  </si>
  <si>
    <t>2010000000</t>
  </si>
  <si>
    <t>Основное мероприятие "Проведение капитального ремонта многоквартирных домов в муниципальном районе Иглинский район Республики Башкортостан"</t>
  </si>
  <si>
    <t>2010100000</t>
  </si>
  <si>
    <t>Уплата взносов на капитальный ремонт в отношении помещений, находящихся в государственной или муниципальной собственности</t>
  </si>
  <si>
    <t>2010103610</t>
  </si>
  <si>
    <t>Муниципальная программа "Развитие объектов внешнего благоустройства территорий населенных пунктов муниципального района Иглинский район"</t>
  </si>
  <si>
    <t>0500000000</t>
  </si>
  <si>
    <t>0510000000</t>
  </si>
  <si>
    <t>0510100000</t>
  </si>
  <si>
    <t>0510106050</t>
  </si>
  <si>
    <t>0510174040</t>
  </si>
  <si>
    <t>0510141200</t>
  </si>
  <si>
    <t>2023 г.</t>
  </si>
  <si>
    <t>Распределение бюджетных ассигнований
 сельского поселения Кальтовский сельсовет муниципального района Иглинский район Республики Башкортостан на 2024-2025 годы по разделам, подразделам, целевым статьям (муниципальным программам сельского поселения и непрограммным направлениям деятельности), группам видов расходов классификации расходов бюджета</t>
  </si>
  <si>
    <t xml:space="preserve">Распределение бюджетных ассигнований
 сельского поселения Кальтовский сельсовет муниципального района Иглинский район Республики Башкортостан на 2023 год по разделам, подразделам, целевым статьям (муниципальным программам сельского поселения и непрограммным направлениям деятельности), группам видов расходов классификации расходов бюджета
</t>
  </si>
  <si>
    <t>2025г.</t>
  </si>
  <si>
    <t xml:space="preserve">Приложение №3
к решению Совета сельского поселения Кальтовский сельсовет муниципального района Иглинский район Республики Башкортостан «О бюджете сельского поселения Кальтовский сельсовет муниципального района Иглинский район Республики Башкортостана 2023 год и на плановый период 2024 и 2025 годов»
№ 357 от «26» декабря 2022 года
</t>
  </si>
  <si>
    <t xml:space="preserve">Приложение №4
к решению Совета сельского поселения Кальтовский сельсовет муниципального района Иглинский район Республики Башкортостан «О бюджете сельского поселения Кальтовский сельсовет муниципального района Иглинский район Республики Башкортостана 2023 год и на плановый период 2024 и 2025 годов»
№ 357 от «26» декабря 2022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</si>
</sst>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.00_ ;[Red]\-#,##0.00\ "/>
  </numFmts>
  <fonts count="11" x14ac:knownFonts="1">
    <font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indexed="8"/>
      <name val="Calibri"/>
      <family val="2"/>
      <scheme val="minor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medium">
        <color auto="1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22">
    <xf numFmtId="0" fontId="0" fillId="0" borderId="0" xfId="0"/>
    <xf numFmtId="164" fontId="1" fillId="0" borderId="2" xfId="0" applyNumberFormat="1" applyFont="1" applyBorder="1" applyAlignment="1">
      <alignment horizontal="righ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Border="1" applyAlignment="1"/>
    <xf numFmtId="0" fontId="1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4" fillId="0" borderId="0" xfId="0" applyNumberFormat="1" applyFont="1" applyBorder="1" applyAlignment="1"/>
    <xf numFmtId="164" fontId="1" fillId="0" borderId="2" xfId="0" applyNumberFormat="1" applyFont="1" applyFill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0" fontId="9" fillId="0" borderId="0" xfId="0" applyFont="1"/>
    <xf numFmtId="164" fontId="2" fillId="2" borderId="9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vertical="center" wrapText="1"/>
    </xf>
    <xf numFmtId="164" fontId="8" fillId="2" borderId="4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right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 wrapText="1"/>
    </xf>
    <xf numFmtId="43" fontId="8" fillId="0" borderId="2" xfId="2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43" fontId="2" fillId="0" borderId="23" xfId="2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left" vertical="center"/>
    </xf>
    <xf numFmtId="0" fontId="2" fillId="0" borderId="26" xfId="0" applyNumberFormat="1" applyFont="1" applyBorder="1" applyAlignment="1">
      <alignment horizontal="left" vertical="center"/>
    </xf>
    <xf numFmtId="0" fontId="8" fillId="0" borderId="12" xfId="0" applyNumberFormat="1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center" vertical="center" wrapText="1"/>
    </xf>
    <xf numFmtId="0" fontId="2" fillId="0" borderId="29" xfId="0" applyNumberFormat="1" applyFont="1" applyBorder="1" applyAlignment="1">
      <alignment horizontal="center" vertical="center" wrapText="1"/>
    </xf>
    <xf numFmtId="164" fontId="2" fillId="2" borderId="30" xfId="0" applyNumberFormat="1" applyFont="1" applyFill="1" applyBorder="1" applyAlignment="1">
      <alignment horizontal="right" vertical="center" wrapText="1"/>
    </xf>
    <xf numFmtId="164" fontId="1" fillId="0" borderId="23" xfId="0" applyNumberFormat="1" applyFont="1" applyBorder="1" applyAlignment="1">
      <alignment horizontal="right" vertical="center" wrapText="1"/>
    </xf>
    <xf numFmtId="164" fontId="1" fillId="0" borderId="23" xfId="0" applyNumberFormat="1" applyFont="1" applyFill="1" applyBorder="1" applyAlignment="1">
      <alignment horizontal="right" vertical="center" wrapText="1"/>
    </xf>
    <xf numFmtId="164" fontId="2" fillId="2" borderId="31" xfId="0" applyNumberFormat="1" applyFont="1" applyFill="1" applyBorder="1" applyAlignment="1">
      <alignment horizontal="right" vertical="center" wrapText="1"/>
    </xf>
    <xf numFmtId="164" fontId="8" fillId="2" borderId="31" xfId="0" applyNumberFormat="1" applyFont="1" applyFill="1" applyBorder="1" applyAlignment="1">
      <alignment horizontal="right" vertical="center" wrapText="1"/>
    </xf>
    <xf numFmtId="164" fontId="2" fillId="0" borderId="31" xfId="0" applyNumberFormat="1" applyFont="1" applyBorder="1" applyAlignment="1">
      <alignment horizontal="right" vertical="center" wrapText="1"/>
    </xf>
    <xf numFmtId="43" fontId="8" fillId="0" borderId="23" xfId="2" applyFont="1" applyBorder="1" applyAlignment="1">
      <alignment horizontal="center" vertical="center" wrapText="1"/>
    </xf>
    <xf numFmtId="164" fontId="7" fillId="0" borderId="23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164" fontId="2" fillId="0" borderId="27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wrapText="1"/>
    </xf>
    <xf numFmtId="0" fontId="2" fillId="0" borderId="25" xfId="0" applyNumberFormat="1" applyFont="1" applyBorder="1" applyAlignment="1">
      <alignment horizontal="center" vertical="center" wrapText="1"/>
    </xf>
    <xf numFmtId="0" fontId="2" fillId="0" borderId="32" xfId="0" applyNumberFormat="1" applyFont="1" applyBorder="1" applyAlignment="1">
      <alignment vertical="center" wrapText="1"/>
    </xf>
    <xf numFmtId="0" fontId="1" fillId="0" borderId="33" xfId="0" applyNumberFormat="1" applyFont="1" applyBorder="1" applyAlignment="1">
      <alignment vertical="center" wrapText="1"/>
    </xf>
    <xf numFmtId="0" fontId="1" fillId="0" borderId="34" xfId="0" applyNumberFormat="1" applyFont="1" applyBorder="1" applyAlignment="1">
      <alignment vertical="center" wrapText="1"/>
    </xf>
    <xf numFmtId="0" fontId="2" fillId="0" borderId="35" xfId="0" applyNumberFormat="1" applyFont="1" applyBorder="1" applyAlignment="1">
      <alignment vertical="center" wrapText="1"/>
    </xf>
    <xf numFmtId="0" fontId="2" fillId="0" borderId="36" xfId="0" applyNumberFormat="1" applyFont="1" applyBorder="1" applyAlignment="1">
      <alignment vertical="center" wrapText="1"/>
    </xf>
    <xf numFmtId="0" fontId="8" fillId="0" borderId="36" xfId="0" applyNumberFormat="1" applyFont="1" applyBorder="1" applyAlignment="1">
      <alignment vertical="center" wrapText="1"/>
    </xf>
    <xf numFmtId="0" fontId="7" fillId="0" borderId="33" xfId="0" applyNumberFormat="1" applyFont="1" applyBorder="1" applyAlignment="1">
      <alignment vertical="center" wrapText="1"/>
    </xf>
    <xf numFmtId="0" fontId="1" fillId="0" borderId="37" xfId="0" applyNumberFormat="1" applyFont="1" applyBorder="1" applyAlignment="1">
      <alignment horizontal="center" vertical="center" wrapText="1"/>
    </xf>
    <xf numFmtId="49" fontId="8" fillId="0" borderId="38" xfId="1" applyNumberFormat="1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vertical="center" wrapText="1"/>
    </xf>
    <xf numFmtId="0" fontId="1" fillId="0" borderId="40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164" fontId="8" fillId="0" borderId="43" xfId="0" applyNumberFormat="1" applyFont="1" applyBorder="1" applyAlignment="1">
      <alignment horizontal="right" vertical="center" wrapText="1"/>
    </xf>
    <xf numFmtId="164" fontId="8" fillId="0" borderId="44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vertical="center" wrapText="1"/>
    </xf>
    <xf numFmtId="164" fontId="8" fillId="0" borderId="8" xfId="0" applyNumberFormat="1" applyFont="1" applyBorder="1" applyAlignment="1">
      <alignment horizontal="right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164" fontId="1" fillId="0" borderId="45" xfId="0" applyNumberFormat="1" applyFont="1" applyFill="1" applyBorder="1" applyAlignment="1">
      <alignment horizontal="right" vertical="center" wrapText="1"/>
    </xf>
    <xf numFmtId="164" fontId="1" fillId="0" borderId="46" xfId="0" applyNumberFormat="1" applyFont="1" applyFill="1" applyBorder="1" applyAlignment="1">
      <alignment horizontal="right" vertical="center" wrapText="1"/>
    </xf>
    <xf numFmtId="164" fontId="2" fillId="0" borderId="47" xfId="0" applyNumberFormat="1" applyFont="1" applyBorder="1" applyAlignment="1">
      <alignment horizontal="center" vertical="center" wrapText="1"/>
    </xf>
    <xf numFmtId="164" fontId="2" fillId="0" borderId="48" xfId="0" applyNumberFormat="1" applyFont="1" applyBorder="1" applyAlignment="1">
      <alignment horizontal="right" vertical="center" wrapText="1"/>
    </xf>
    <xf numFmtId="0" fontId="7" fillId="0" borderId="2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/>
    <xf numFmtId="49" fontId="3" fillId="0" borderId="0" xfId="0" applyNumberFormat="1" applyFont="1" applyBorder="1" applyAlignment="1"/>
    <xf numFmtId="49" fontId="0" fillId="0" borderId="0" xfId="0" applyNumberFormat="1"/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wrapText="1"/>
    </xf>
    <xf numFmtId="0" fontId="2" fillId="0" borderId="10" xfId="0" applyNumberFormat="1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2" fillId="0" borderId="24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5" xfId="0" applyNumberFormat="1" applyFont="1" applyBorder="1" applyAlignment="1">
      <alignment horizontal="left" vertical="center"/>
    </xf>
    <xf numFmtId="0" fontId="2" fillId="0" borderId="26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right"/>
    </xf>
    <xf numFmtId="0" fontId="7" fillId="0" borderId="22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8" fillId="0" borderId="22" xfId="0" applyNumberFormat="1" applyFont="1" applyBorder="1" applyAlignment="1">
      <alignment horizontal="left" vertical="center" wrapText="1"/>
    </xf>
    <xf numFmtId="0" fontId="2" fillId="0" borderId="21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0" fillId="0" borderId="0" xfId="0" applyAlignment="1">
      <alignment horizontal="right" wrapText="1"/>
    </xf>
    <xf numFmtId="0" fontId="6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</cellXfs>
  <cellStyles count="3">
    <cellStyle name="Денежный" xfId="1" builtinId="4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1"/>
  <sheetViews>
    <sheetView zoomScale="110" zoomScaleNormal="110" workbookViewId="0">
      <selection activeCell="C1" sqref="C1:G8"/>
    </sheetView>
  </sheetViews>
  <sheetFormatPr defaultRowHeight="15" x14ac:dyDescent="0.25"/>
  <cols>
    <col min="1" max="1" width="20" customWidth="1"/>
    <col min="2" max="2" width="27.7109375" customWidth="1"/>
    <col min="3" max="4" width="12.42578125" customWidth="1"/>
    <col min="5" max="5" width="16.42578125" style="82" customWidth="1"/>
    <col min="6" max="6" width="9.140625" customWidth="1"/>
    <col min="7" max="7" width="15" customWidth="1"/>
  </cols>
  <sheetData>
    <row r="1" spans="1:7" ht="15" customHeight="1" x14ac:dyDescent="0.25">
      <c r="C1" s="104" t="s">
        <v>130</v>
      </c>
      <c r="D1" s="104"/>
      <c r="E1" s="104"/>
      <c r="F1" s="104"/>
      <c r="G1" s="104"/>
    </row>
    <row r="2" spans="1:7" x14ac:dyDescent="0.25">
      <c r="C2" s="104"/>
      <c r="D2" s="104"/>
      <c r="E2" s="104"/>
      <c r="F2" s="104"/>
      <c r="G2" s="104"/>
    </row>
    <row r="3" spans="1:7" x14ac:dyDescent="0.25">
      <c r="C3" s="104"/>
      <c r="D3" s="104"/>
      <c r="E3" s="104"/>
      <c r="F3" s="104"/>
      <c r="G3" s="104"/>
    </row>
    <row r="4" spans="1:7" x14ac:dyDescent="0.25">
      <c r="C4" s="104"/>
      <c r="D4" s="104"/>
      <c r="E4" s="104"/>
      <c r="F4" s="104"/>
      <c r="G4" s="104"/>
    </row>
    <row r="5" spans="1:7" x14ac:dyDescent="0.25">
      <c r="C5" s="104"/>
      <c r="D5" s="104"/>
      <c r="E5" s="104"/>
      <c r="F5" s="104"/>
      <c r="G5" s="104"/>
    </row>
    <row r="6" spans="1:7" x14ac:dyDescent="0.25">
      <c r="C6" s="104"/>
      <c r="D6" s="104"/>
      <c r="E6" s="104"/>
      <c r="F6" s="104"/>
      <c r="G6" s="104"/>
    </row>
    <row r="7" spans="1:7" x14ac:dyDescent="0.25">
      <c r="C7" s="104"/>
      <c r="D7" s="104"/>
      <c r="E7" s="104"/>
      <c r="F7" s="104"/>
      <c r="G7" s="104"/>
    </row>
    <row r="8" spans="1:7" x14ac:dyDescent="0.25">
      <c r="C8" s="104"/>
      <c r="D8" s="104"/>
      <c r="E8" s="104"/>
      <c r="F8" s="104"/>
      <c r="G8" s="104"/>
    </row>
    <row r="9" spans="1:7" ht="64.5" customHeight="1" x14ac:dyDescent="0.25">
      <c r="A9" s="105" t="s">
        <v>128</v>
      </c>
      <c r="B9" s="105"/>
      <c r="C9" s="105"/>
      <c r="D9" s="105"/>
      <c r="E9" s="105"/>
      <c r="F9" s="105"/>
      <c r="G9" s="105"/>
    </row>
    <row r="10" spans="1:7" ht="15.75" thickBot="1" x14ac:dyDescent="0.3">
      <c r="A10" s="106"/>
      <c r="B10" s="106"/>
      <c r="C10" s="106"/>
      <c r="D10" s="106"/>
      <c r="E10" s="106"/>
      <c r="F10" s="106"/>
      <c r="G10" s="106"/>
    </row>
    <row r="11" spans="1:7" ht="15" customHeight="1" thickBot="1" x14ac:dyDescent="0.3">
      <c r="A11" s="107" t="s">
        <v>0</v>
      </c>
      <c r="B11" s="108"/>
      <c r="C11" s="108" t="s">
        <v>1</v>
      </c>
      <c r="D11" s="108" t="s">
        <v>2</v>
      </c>
      <c r="E11" s="113" t="s">
        <v>3</v>
      </c>
      <c r="F11" s="108" t="s">
        <v>4</v>
      </c>
      <c r="G11" s="33" t="s">
        <v>5</v>
      </c>
    </row>
    <row r="12" spans="1:7" ht="15" customHeight="1" thickBot="1" x14ac:dyDescent="0.3">
      <c r="A12" s="109"/>
      <c r="B12" s="110"/>
      <c r="C12" s="110"/>
      <c r="D12" s="110"/>
      <c r="E12" s="114"/>
      <c r="F12" s="110"/>
      <c r="G12" s="34" t="s">
        <v>126</v>
      </c>
    </row>
    <row r="13" spans="1:7" ht="73.5" customHeight="1" thickBot="1" x14ac:dyDescent="0.3">
      <c r="A13" s="111"/>
      <c r="B13" s="112"/>
      <c r="C13" s="112"/>
      <c r="D13" s="112"/>
      <c r="E13" s="115"/>
      <c r="F13" s="112"/>
      <c r="G13" s="34" t="s">
        <v>6</v>
      </c>
    </row>
    <row r="14" spans="1:7" ht="15" customHeight="1" thickBot="1" x14ac:dyDescent="0.3">
      <c r="A14" s="116">
        <v>1</v>
      </c>
      <c r="B14" s="117"/>
      <c r="C14" s="24">
        <v>2</v>
      </c>
      <c r="D14" s="24">
        <v>3</v>
      </c>
      <c r="E14" s="72">
        <v>4</v>
      </c>
      <c r="F14" s="24">
        <v>5</v>
      </c>
      <c r="G14" s="28">
        <v>6</v>
      </c>
    </row>
    <row r="15" spans="1:7" ht="15" customHeight="1" x14ac:dyDescent="0.25">
      <c r="A15" s="102" t="s">
        <v>7</v>
      </c>
      <c r="B15" s="103"/>
      <c r="C15" s="8" t="s">
        <v>8</v>
      </c>
      <c r="D15" s="8"/>
      <c r="E15" s="73"/>
      <c r="F15" s="8"/>
      <c r="G15" s="35">
        <f>G16+G23</f>
        <v>2797100</v>
      </c>
    </row>
    <row r="16" spans="1:7" ht="23.25" customHeight="1" x14ac:dyDescent="0.25">
      <c r="A16" s="91" t="s">
        <v>9</v>
      </c>
      <c r="B16" s="92"/>
      <c r="C16" s="2" t="s">
        <v>8</v>
      </c>
      <c r="D16" s="2" t="s">
        <v>10</v>
      </c>
      <c r="E16" s="74"/>
      <c r="F16" s="7"/>
      <c r="G16" s="36">
        <v>911000</v>
      </c>
    </row>
    <row r="17" spans="1:7" ht="34.5" customHeight="1" x14ac:dyDescent="0.25">
      <c r="A17" s="91" t="s">
        <v>11</v>
      </c>
      <c r="B17" s="92"/>
      <c r="C17" s="2" t="s">
        <v>8</v>
      </c>
      <c r="D17" s="2" t="s">
        <v>10</v>
      </c>
      <c r="E17" s="75" t="s">
        <v>12</v>
      </c>
      <c r="F17" s="2"/>
      <c r="G17" s="36">
        <v>911000</v>
      </c>
    </row>
    <row r="18" spans="1:7" ht="34.5" customHeight="1" x14ac:dyDescent="0.25">
      <c r="A18" s="91" t="s">
        <v>13</v>
      </c>
      <c r="B18" s="92"/>
      <c r="C18" s="2" t="s">
        <v>8</v>
      </c>
      <c r="D18" s="2" t="s">
        <v>10</v>
      </c>
      <c r="E18" s="76" t="s">
        <v>14</v>
      </c>
      <c r="F18" s="3"/>
      <c r="G18" s="36">
        <v>911000</v>
      </c>
    </row>
    <row r="19" spans="1:7" ht="23.25" customHeight="1" x14ac:dyDescent="0.25">
      <c r="A19" s="91" t="s">
        <v>15</v>
      </c>
      <c r="B19" s="92"/>
      <c r="C19" s="2" t="s">
        <v>8</v>
      </c>
      <c r="D19" s="2" t="s">
        <v>10</v>
      </c>
      <c r="E19" s="76" t="s">
        <v>16</v>
      </c>
      <c r="F19" s="6"/>
      <c r="G19" s="36">
        <v>911000</v>
      </c>
    </row>
    <row r="20" spans="1:7" ht="15" customHeight="1" x14ac:dyDescent="0.25">
      <c r="A20" s="91" t="s">
        <v>17</v>
      </c>
      <c r="B20" s="92"/>
      <c r="C20" s="2" t="s">
        <v>8</v>
      </c>
      <c r="D20" s="2" t="s">
        <v>10</v>
      </c>
      <c r="E20" s="76" t="s">
        <v>18</v>
      </c>
      <c r="F20" s="6"/>
      <c r="G20" s="36">
        <v>911000</v>
      </c>
    </row>
    <row r="21" spans="1:7" ht="45.75" customHeight="1" x14ac:dyDescent="0.25">
      <c r="A21" s="91" t="s">
        <v>19</v>
      </c>
      <c r="B21" s="92"/>
      <c r="C21" s="2" t="s">
        <v>8</v>
      </c>
      <c r="D21" s="2" t="s">
        <v>10</v>
      </c>
      <c r="E21" s="76" t="s">
        <v>18</v>
      </c>
      <c r="F21" s="3" t="s">
        <v>20</v>
      </c>
      <c r="G21" s="36">
        <v>911000</v>
      </c>
    </row>
    <row r="22" spans="1:7" ht="23.25" customHeight="1" x14ac:dyDescent="0.25">
      <c r="A22" s="99" t="s">
        <v>21</v>
      </c>
      <c r="B22" s="100"/>
      <c r="C22" s="13" t="s">
        <v>8</v>
      </c>
      <c r="D22" s="13" t="s">
        <v>10</v>
      </c>
      <c r="E22" s="77" t="s">
        <v>18</v>
      </c>
      <c r="F22" s="71" t="s">
        <v>22</v>
      </c>
      <c r="G22" s="42">
        <v>911000</v>
      </c>
    </row>
    <row r="23" spans="1:7" ht="34.5" customHeight="1" x14ac:dyDescent="0.25">
      <c r="A23" s="91" t="s">
        <v>23</v>
      </c>
      <c r="B23" s="92"/>
      <c r="C23" s="2" t="s">
        <v>8</v>
      </c>
      <c r="D23" s="2" t="s">
        <v>24</v>
      </c>
      <c r="E23" s="74"/>
      <c r="F23" s="7"/>
      <c r="G23" s="37">
        <f>G28+G30+G32</f>
        <v>1886100</v>
      </c>
    </row>
    <row r="24" spans="1:7" ht="34.5" customHeight="1" x14ac:dyDescent="0.25">
      <c r="A24" s="91" t="s">
        <v>11</v>
      </c>
      <c r="B24" s="92"/>
      <c r="C24" s="2" t="s">
        <v>8</v>
      </c>
      <c r="D24" s="2" t="s">
        <v>24</v>
      </c>
      <c r="E24" s="75" t="s">
        <v>12</v>
      </c>
      <c r="F24" s="2"/>
      <c r="G24" s="37">
        <f>G23</f>
        <v>1886100</v>
      </c>
    </row>
    <row r="25" spans="1:7" ht="34.5" customHeight="1" x14ac:dyDescent="0.25">
      <c r="A25" s="91" t="s">
        <v>13</v>
      </c>
      <c r="B25" s="92"/>
      <c r="C25" s="2" t="s">
        <v>8</v>
      </c>
      <c r="D25" s="2" t="s">
        <v>24</v>
      </c>
      <c r="E25" s="76" t="s">
        <v>14</v>
      </c>
      <c r="F25" s="3"/>
      <c r="G25" s="37">
        <f>G23</f>
        <v>1886100</v>
      </c>
    </row>
    <row r="26" spans="1:7" ht="23.25" customHeight="1" x14ac:dyDescent="0.25">
      <c r="A26" s="91" t="s">
        <v>15</v>
      </c>
      <c r="B26" s="92"/>
      <c r="C26" s="2" t="s">
        <v>8</v>
      </c>
      <c r="D26" s="2" t="s">
        <v>24</v>
      </c>
      <c r="E26" s="76" t="s">
        <v>16</v>
      </c>
      <c r="F26" s="6"/>
      <c r="G26" s="37">
        <f>G23</f>
        <v>1886100</v>
      </c>
    </row>
    <row r="27" spans="1:7" ht="23.25" customHeight="1" x14ac:dyDescent="0.25">
      <c r="A27" s="91" t="s">
        <v>25</v>
      </c>
      <c r="B27" s="92"/>
      <c r="C27" s="2" t="s">
        <v>8</v>
      </c>
      <c r="D27" s="2" t="s">
        <v>24</v>
      </c>
      <c r="E27" s="76" t="s">
        <v>26</v>
      </c>
      <c r="F27" s="6"/>
      <c r="G27" s="37">
        <f>G23</f>
        <v>1886100</v>
      </c>
    </row>
    <row r="28" spans="1:7" ht="45.75" customHeight="1" x14ac:dyDescent="0.25">
      <c r="A28" s="91" t="s">
        <v>19</v>
      </c>
      <c r="B28" s="92"/>
      <c r="C28" s="2" t="s">
        <v>8</v>
      </c>
      <c r="D28" s="2" t="s">
        <v>24</v>
      </c>
      <c r="E28" s="76" t="s">
        <v>26</v>
      </c>
      <c r="F28" s="3" t="s">
        <v>20</v>
      </c>
      <c r="G28" s="36">
        <f>G29</f>
        <v>1111000</v>
      </c>
    </row>
    <row r="29" spans="1:7" ht="23.25" customHeight="1" x14ac:dyDescent="0.25">
      <c r="A29" s="91" t="s">
        <v>21</v>
      </c>
      <c r="B29" s="92"/>
      <c r="C29" s="2" t="s">
        <v>8</v>
      </c>
      <c r="D29" s="2" t="s">
        <v>24</v>
      </c>
      <c r="E29" s="76" t="s">
        <v>26</v>
      </c>
      <c r="F29" s="3" t="s">
        <v>22</v>
      </c>
      <c r="G29" s="36">
        <v>1111000</v>
      </c>
    </row>
    <row r="30" spans="1:7" ht="23.25" customHeight="1" x14ac:dyDescent="0.25">
      <c r="A30" s="91" t="s">
        <v>27</v>
      </c>
      <c r="B30" s="92"/>
      <c r="C30" s="2" t="s">
        <v>8</v>
      </c>
      <c r="D30" s="2" t="s">
        <v>24</v>
      </c>
      <c r="E30" s="76" t="s">
        <v>26</v>
      </c>
      <c r="F30" s="3" t="s">
        <v>28</v>
      </c>
      <c r="G30" s="37">
        <f>G31</f>
        <v>755100</v>
      </c>
    </row>
    <row r="31" spans="1:7" ht="23.25" customHeight="1" x14ac:dyDescent="0.25">
      <c r="A31" s="91" t="s">
        <v>29</v>
      </c>
      <c r="B31" s="92"/>
      <c r="C31" s="2" t="s">
        <v>8</v>
      </c>
      <c r="D31" s="2" t="s">
        <v>24</v>
      </c>
      <c r="E31" s="76" t="s">
        <v>26</v>
      </c>
      <c r="F31" s="3" t="s">
        <v>30</v>
      </c>
      <c r="G31" s="37">
        <v>755100</v>
      </c>
    </row>
    <row r="32" spans="1:7" ht="15" customHeight="1" x14ac:dyDescent="0.25">
      <c r="A32" s="91" t="s">
        <v>31</v>
      </c>
      <c r="B32" s="92"/>
      <c r="C32" s="2" t="s">
        <v>8</v>
      </c>
      <c r="D32" s="2" t="s">
        <v>24</v>
      </c>
      <c r="E32" s="76" t="s">
        <v>26</v>
      </c>
      <c r="F32" s="3" t="s">
        <v>32</v>
      </c>
      <c r="G32" s="37">
        <v>20000</v>
      </c>
    </row>
    <row r="33" spans="1:7" ht="15" customHeight="1" x14ac:dyDescent="0.25">
      <c r="A33" s="91" t="s">
        <v>33</v>
      </c>
      <c r="B33" s="92"/>
      <c r="C33" s="2" t="s">
        <v>8</v>
      </c>
      <c r="D33" s="2" t="s">
        <v>24</v>
      </c>
      <c r="E33" s="76" t="s">
        <v>26</v>
      </c>
      <c r="F33" s="3" t="s">
        <v>34</v>
      </c>
      <c r="G33" s="37">
        <f>G32</f>
        <v>20000</v>
      </c>
    </row>
    <row r="34" spans="1:7" ht="15" customHeight="1" x14ac:dyDescent="0.25">
      <c r="A34" s="93" t="s">
        <v>35</v>
      </c>
      <c r="B34" s="94"/>
      <c r="C34" s="4" t="s">
        <v>10</v>
      </c>
      <c r="D34" s="4"/>
      <c r="E34" s="78"/>
      <c r="F34" s="4"/>
      <c r="G34" s="38">
        <f>G41</f>
        <v>146982</v>
      </c>
    </row>
    <row r="35" spans="1:7" ht="15" customHeight="1" x14ac:dyDescent="0.25">
      <c r="A35" s="91" t="s">
        <v>36</v>
      </c>
      <c r="B35" s="92"/>
      <c r="C35" s="2" t="s">
        <v>10</v>
      </c>
      <c r="D35" s="2" t="s">
        <v>37</v>
      </c>
      <c r="E35" s="74"/>
      <c r="F35" s="7"/>
      <c r="G35" s="36">
        <f>G34</f>
        <v>146982</v>
      </c>
    </row>
    <row r="36" spans="1:7" ht="34.5" customHeight="1" x14ac:dyDescent="0.25">
      <c r="A36" s="91" t="s">
        <v>11</v>
      </c>
      <c r="B36" s="92"/>
      <c r="C36" s="2" t="s">
        <v>10</v>
      </c>
      <c r="D36" s="2" t="s">
        <v>37</v>
      </c>
      <c r="E36" s="75" t="s">
        <v>12</v>
      </c>
      <c r="F36" s="2"/>
      <c r="G36" s="36">
        <f>G34</f>
        <v>146982</v>
      </c>
    </row>
    <row r="37" spans="1:7" ht="34.5" customHeight="1" x14ac:dyDescent="0.25">
      <c r="A37" s="91" t="s">
        <v>13</v>
      </c>
      <c r="B37" s="92"/>
      <c r="C37" s="2" t="s">
        <v>10</v>
      </c>
      <c r="D37" s="2" t="s">
        <v>37</v>
      </c>
      <c r="E37" s="76" t="s">
        <v>14</v>
      </c>
      <c r="F37" s="3"/>
      <c r="G37" s="36">
        <f>G34</f>
        <v>146982</v>
      </c>
    </row>
    <row r="38" spans="1:7" ht="23.25" customHeight="1" x14ac:dyDescent="0.25">
      <c r="A38" s="91" t="s">
        <v>15</v>
      </c>
      <c r="B38" s="92"/>
      <c r="C38" s="2" t="s">
        <v>10</v>
      </c>
      <c r="D38" s="2" t="s">
        <v>37</v>
      </c>
      <c r="E38" s="76" t="s">
        <v>16</v>
      </c>
      <c r="F38" s="6"/>
      <c r="G38" s="36">
        <f>G34</f>
        <v>146982</v>
      </c>
    </row>
    <row r="39" spans="1:7" ht="23.25" customHeight="1" x14ac:dyDescent="0.25">
      <c r="A39" s="91" t="s">
        <v>38</v>
      </c>
      <c r="B39" s="92"/>
      <c r="C39" s="2" t="s">
        <v>10</v>
      </c>
      <c r="D39" s="2" t="s">
        <v>37</v>
      </c>
      <c r="E39" s="76" t="s">
        <v>39</v>
      </c>
      <c r="F39" s="6"/>
      <c r="G39" s="36">
        <f>G34</f>
        <v>146982</v>
      </c>
    </row>
    <row r="40" spans="1:7" ht="45.75" customHeight="1" x14ac:dyDescent="0.25">
      <c r="A40" s="91" t="s">
        <v>19</v>
      </c>
      <c r="B40" s="92"/>
      <c r="C40" s="2" t="s">
        <v>10</v>
      </c>
      <c r="D40" s="2" t="s">
        <v>37</v>
      </c>
      <c r="E40" s="76" t="s">
        <v>39</v>
      </c>
      <c r="F40" s="3" t="s">
        <v>20</v>
      </c>
      <c r="G40" s="36">
        <f>G41</f>
        <v>146982</v>
      </c>
    </row>
    <row r="41" spans="1:7" ht="23.25" customHeight="1" x14ac:dyDescent="0.25">
      <c r="A41" s="91" t="s">
        <v>21</v>
      </c>
      <c r="B41" s="92"/>
      <c r="C41" s="2" t="s">
        <v>10</v>
      </c>
      <c r="D41" s="2" t="s">
        <v>37</v>
      </c>
      <c r="E41" s="76" t="s">
        <v>39</v>
      </c>
      <c r="F41" s="3" t="s">
        <v>22</v>
      </c>
      <c r="G41" s="36">
        <v>146982</v>
      </c>
    </row>
    <row r="42" spans="1:7" ht="23.25" customHeight="1" x14ac:dyDescent="0.25">
      <c r="A42" s="91" t="s">
        <v>27</v>
      </c>
      <c r="B42" s="92"/>
      <c r="C42" s="2" t="s">
        <v>10</v>
      </c>
      <c r="D42" s="2" t="s">
        <v>37</v>
      </c>
      <c r="E42" s="76" t="s">
        <v>39</v>
      </c>
      <c r="F42" s="3" t="s">
        <v>28</v>
      </c>
      <c r="G42" s="36">
        <v>0</v>
      </c>
    </row>
    <row r="43" spans="1:7" ht="23.25" customHeight="1" x14ac:dyDescent="0.25">
      <c r="A43" s="91" t="s">
        <v>29</v>
      </c>
      <c r="B43" s="92"/>
      <c r="C43" s="2" t="s">
        <v>10</v>
      </c>
      <c r="D43" s="2" t="s">
        <v>37</v>
      </c>
      <c r="E43" s="76" t="s">
        <v>39</v>
      </c>
      <c r="F43" s="3" t="s">
        <v>30</v>
      </c>
      <c r="G43" s="36">
        <v>0</v>
      </c>
    </row>
    <row r="44" spans="1:7" ht="23.25" customHeight="1" x14ac:dyDescent="0.25">
      <c r="A44" s="93" t="s">
        <v>40</v>
      </c>
      <c r="B44" s="94"/>
      <c r="C44" s="4" t="s">
        <v>37</v>
      </c>
      <c r="D44" s="4"/>
      <c r="E44" s="78"/>
      <c r="F44" s="4"/>
      <c r="G44" s="38">
        <v>10000</v>
      </c>
    </row>
    <row r="45" spans="1:7" ht="23.25" customHeight="1" x14ac:dyDescent="0.25">
      <c r="A45" s="91" t="s">
        <v>41</v>
      </c>
      <c r="B45" s="92"/>
      <c r="C45" s="2" t="s">
        <v>37</v>
      </c>
      <c r="D45" s="2" t="s">
        <v>42</v>
      </c>
      <c r="E45" s="74"/>
      <c r="F45" s="7"/>
      <c r="G45" s="39">
        <f>G44</f>
        <v>10000</v>
      </c>
    </row>
    <row r="46" spans="1:7" ht="45.75" customHeight="1" x14ac:dyDescent="0.25">
      <c r="A46" s="91" t="s">
        <v>43</v>
      </c>
      <c r="B46" s="92"/>
      <c r="C46" s="2" t="s">
        <v>37</v>
      </c>
      <c r="D46" s="2" t="s">
        <v>42</v>
      </c>
      <c r="E46" s="75" t="s">
        <v>44</v>
      </c>
      <c r="F46" s="2"/>
      <c r="G46" s="39">
        <f t="shared" ref="G46:G51" si="0">G45</f>
        <v>10000</v>
      </c>
    </row>
    <row r="47" spans="1:7" ht="45.75" customHeight="1" x14ac:dyDescent="0.25">
      <c r="A47" s="91" t="s">
        <v>45</v>
      </c>
      <c r="B47" s="92"/>
      <c r="C47" s="2" t="s">
        <v>37</v>
      </c>
      <c r="D47" s="2" t="s">
        <v>42</v>
      </c>
      <c r="E47" s="76" t="s">
        <v>46</v>
      </c>
      <c r="F47" s="3"/>
      <c r="G47" s="39">
        <f t="shared" si="0"/>
        <v>10000</v>
      </c>
    </row>
    <row r="48" spans="1:7" ht="45.75" customHeight="1" x14ac:dyDescent="0.25">
      <c r="A48" s="91" t="s">
        <v>47</v>
      </c>
      <c r="B48" s="92"/>
      <c r="C48" s="2" t="s">
        <v>37</v>
      </c>
      <c r="D48" s="2" t="s">
        <v>42</v>
      </c>
      <c r="E48" s="76" t="s">
        <v>48</v>
      </c>
      <c r="F48" s="6"/>
      <c r="G48" s="39">
        <f t="shared" si="0"/>
        <v>10000</v>
      </c>
    </row>
    <row r="49" spans="1:7" ht="23.25" customHeight="1" x14ac:dyDescent="0.25">
      <c r="A49" s="91" t="s">
        <v>49</v>
      </c>
      <c r="B49" s="92"/>
      <c r="C49" s="2" t="s">
        <v>37</v>
      </c>
      <c r="D49" s="2" t="s">
        <v>42</v>
      </c>
      <c r="E49" s="76" t="s">
        <v>50</v>
      </c>
      <c r="F49" s="6"/>
      <c r="G49" s="39">
        <f t="shared" si="0"/>
        <v>10000</v>
      </c>
    </row>
    <row r="50" spans="1:7" ht="23.25" customHeight="1" x14ac:dyDescent="0.25">
      <c r="A50" s="91" t="s">
        <v>27</v>
      </c>
      <c r="B50" s="92"/>
      <c r="C50" s="2" t="s">
        <v>37</v>
      </c>
      <c r="D50" s="2" t="s">
        <v>42</v>
      </c>
      <c r="E50" s="76" t="s">
        <v>50</v>
      </c>
      <c r="F50" s="3" t="s">
        <v>28</v>
      </c>
      <c r="G50" s="39">
        <f t="shared" si="0"/>
        <v>10000</v>
      </c>
    </row>
    <row r="51" spans="1:7" ht="23.25" customHeight="1" x14ac:dyDescent="0.25">
      <c r="A51" s="91" t="s">
        <v>29</v>
      </c>
      <c r="B51" s="92"/>
      <c r="C51" s="2" t="s">
        <v>37</v>
      </c>
      <c r="D51" s="2" t="s">
        <v>42</v>
      </c>
      <c r="E51" s="76" t="s">
        <v>50</v>
      </c>
      <c r="F51" s="3" t="s">
        <v>30</v>
      </c>
      <c r="G51" s="39">
        <f t="shared" si="0"/>
        <v>10000</v>
      </c>
    </row>
    <row r="52" spans="1:7" ht="15" customHeight="1" x14ac:dyDescent="0.25">
      <c r="A52" s="93" t="s">
        <v>51</v>
      </c>
      <c r="B52" s="94"/>
      <c r="C52" s="4" t="s">
        <v>24</v>
      </c>
      <c r="D52" s="4"/>
      <c r="E52" s="78"/>
      <c r="F52" s="4"/>
      <c r="G52" s="38">
        <f t="shared" ref="G52:G57" si="1">G53</f>
        <v>600000</v>
      </c>
    </row>
    <row r="53" spans="1:7" ht="15" customHeight="1" x14ac:dyDescent="0.25">
      <c r="A53" s="91" t="s">
        <v>52</v>
      </c>
      <c r="B53" s="92"/>
      <c r="C53" s="2" t="s">
        <v>24</v>
      </c>
      <c r="D53" s="2" t="s">
        <v>53</v>
      </c>
      <c r="E53" s="74"/>
      <c r="F53" s="7"/>
      <c r="G53" s="36">
        <f t="shared" si="1"/>
        <v>600000</v>
      </c>
    </row>
    <row r="54" spans="1:7" ht="34.5" customHeight="1" x14ac:dyDescent="0.25">
      <c r="A54" s="91" t="s">
        <v>54</v>
      </c>
      <c r="B54" s="92"/>
      <c r="C54" s="2" t="s">
        <v>24</v>
      </c>
      <c r="D54" s="2" t="s">
        <v>53</v>
      </c>
      <c r="E54" s="75" t="s">
        <v>55</v>
      </c>
      <c r="F54" s="2"/>
      <c r="G54" s="36">
        <f t="shared" si="1"/>
        <v>600000</v>
      </c>
    </row>
    <row r="55" spans="1:7" ht="34.5" customHeight="1" x14ac:dyDescent="0.25">
      <c r="A55" s="91" t="s">
        <v>56</v>
      </c>
      <c r="B55" s="92"/>
      <c r="C55" s="2" t="s">
        <v>24</v>
      </c>
      <c r="D55" s="2" t="s">
        <v>53</v>
      </c>
      <c r="E55" s="76" t="s">
        <v>57</v>
      </c>
      <c r="F55" s="3"/>
      <c r="G55" s="36">
        <f t="shared" si="1"/>
        <v>600000</v>
      </c>
    </row>
    <row r="56" spans="1:7" ht="23.25" customHeight="1" x14ac:dyDescent="0.25">
      <c r="A56" s="91" t="s">
        <v>58</v>
      </c>
      <c r="B56" s="92"/>
      <c r="C56" s="2" t="s">
        <v>24</v>
      </c>
      <c r="D56" s="2" t="s">
        <v>53</v>
      </c>
      <c r="E56" s="76" t="s">
        <v>59</v>
      </c>
      <c r="F56" s="6"/>
      <c r="G56" s="36">
        <f t="shared" si="1"/>
        <v>600000</v>
      </c>
    </row>
    <row r="57" spans="1:7" ht="15" customHeight="1" x14ac:dyDescent="0.25">
      <c r="A57" s="91" t="s">
        <v>60</v>
      </c>
      <c r="B57" s="92"/>
      <c r="C57" s="2" t="s">
        <v>24</v>
      </c>
      <c r="D57" s="2" t="s">
        <v>53</v>
      </c>
      <c r="E57" s="76" t="s">
        <v>61</v>
      </c>
      <c r="F57" s="6"/>
      <c r="G57" s="36">
        <f t="shared" si="1"/>
        <v>600000</v>
      </c>
    </row>
    <row r="58" spans="1:7" ht="23.25" customHeight="1" x14ac:dyDescent="0.25">
      <c r="A58" s="91" t="s">
        <v>27</v>
      </c>
      <c r="B58" s="92"/>
      <c r="C58" s="2" t="s">
        <v>24</v>
      </c>
      <c r="D58" s="2" t="s">
        <v>53</v>
      </c>
      <c r="E58" s="76" t="s">
        <v>61</v>
      </c>
      <c r="F58" s="3" t="s">
        <v>28</v>
      </c>
      <c r="G58" s="36">
        <v>600000</v>
      </c>
    </row>
    <row r="59" spans="1:7" ht="23.25" customHeight="1" x14ac:dyDescent="0.25">
      <c r="A59" s="91" t="s">
        <v>29</v>
      </c>
      <c r="B59" s="92"/>
      <c r="C59" s="2" t="s">
        <v>24</v>
      </c>
      <c r="D59" s="2" t="s">
        <v>53</v>
      </c>
      <c r="E59" s="76" t="s">
        <v>61</v>
      </c>
      <c r="F59" s="3" t="s">
        <v>30</v>
      </c>
      <c r="G59" s="36">
        <f>G58</f>
        <v>600000</v>
      </c>
    </row>
    <row r="60" spans="1:7" ht="23.25" customHeight="1" x14ac:dyDescent="0.25">
      <c r="A60" s="91" t="s">
        <v>27</v>
      </c>
      <c r="B60" s="92"/>
      <c r="C60" s="2" t="s">
        <v>24</v>
      </c>
      <c r="D60" s="2" t="s">
        <v>53</v>
      </c>
      <c r="E60" s="76">
        <v>510174040</v>
      </c>
      <c r="F60" s="3" t="s">
        <v>28</v>
      </c>
      <c r="G60" s="36">
        <v>0</v>
      </c>
    </row>
    <row r="61" spans="1:7" ht="23.25" customHeight="1" x14ac:dyDescent="0.25">
      <c r="A61" s="91" t="s">
        <v>29</v>
      </c>
      <c r="B61" s="92"/>
      <c r="C61" s="2" t="s">
        <v>24</v>
      </c>
      <c r="D61" s="2" t="s">
        <v>53</v>
      </c>
      <c r="E61" s="76">
        <v>510174040</v>
      </c>
      <c r="F61" s="3" t="s">
        <v>30</v>
      </c>
      <c r="G61" s="36">
        <f>G60</f>
        <v>0</v>
      </c>
    </row>
    <row r="62" spans="1:7" ht="15" customHeight="1" x14ac:dyDescent="0.25">
      <c r="A62" s="93" t="s">
        <v>62</v>
      </c>
      <c r="B62" s="94"/>
      <c r="C62" s="4" t="s">
        <v>63</v>
      </c>
      <c r="D62" s="4"/>
      <c r="E62" s="78"/>
      <c r="F62" s="4"/>
      <c r="G62" s="40">
        <f>G63+G70+G77</f>
        <v>770000</v>
      </c>
    </row>
    <row r="63" spans="1:7" ht="15" customHeight="1" x14ac:dyDescent="0.25">
      <c r="A63" s="101" t="s">
        <v>110</v>
      </c>
      <c r="B63" s="92"/>
      <c r="C63" s="2" t="s">
        <v>63</v>
      </c>
      <c r="D63" s="2" t="s">
        <v>8</v>
      </c>
      <c r="E63" s="74"/>
      <c r="F63" s="7"/>
      <c r="G63" s="29">
        <v>50000</v>
      </c>
    </row>
    <row r="64" spans="1:7" ht="34.5" customHeight="1" x14ac:dyDescent="0.25">
      <c r="A64" s="101" t="s">
        <v>111</v>
      </c>
      <c r="B64" s="92"/>
      <c r="C64" s="2" t="s">
        <v>63</v>
      </c>
      <c r="D64" s="2" t="s">
        <v>8</v>
      </c>
      <c r="E64" s="75" t="s">
        <v>112</v>
      </c>
      <c r="F64" s="2"/>
      <c r="G64" s="41">
        <v>50000</v>
      </c>
    </row>
    <row r="65" spans="1:7" ht="34.5" customHeight="1" x14ac:dyDescent="0.25">
      <c r="A65" s="101" t="s">
        <v>113</v>
      </c>
      <c r="B65" s="92"/>
      <c r="C65" s="2" t="s">
        <v>63</v>
      </c>
      <c r="D65" s="2" t="s">
        <v>8</v>
      </c>
      <c r="E65" s="76" t="s">
        <v>114</v>
      </c>
      <c r="F65" s="3"/>
      <c r="G65" s="41">
        <v>50000</v>
      </c>
    </row>
    <row r="66" spans="1:7" ht="34.5" customHeight="1" x14ac:dyDescent="0.25">
      <c r="A66" s="101" t="s">
        <v>115</v>
      </c>
      <c r="B66" s="92"/>
      <c r="C66" s="2" t="s">
        <v>63</v>
      </c>
      <c r="D66" s="2" t="s">
        <v>8</v>
      </c>
      <c r="E66" s="76" t="s">
        <v>116</v>
      </c>
      <c r="F66" s="6"/>
      <c r="G66" s="41">
        <v>50000</v>
      </c>
    </row>
    <row r="67" spans="1:7" ht="34.5" customHeight="1" x14ac:dyDescent="0.25">
      <c r="A67" s="101" t="s">
        <v>117</v>
      </c>
      <c r="B67" s="92"/>
      <c r="C67" s="2" t="s">
        <v>63</v>
      </c>
      <c r="D67" s="2" t="s">
        <v>8</v>
      </c>
      <c r="E67" s="76" t="s">
        <v>118</v>
      </c>
      <c r="F67" s="6"/>
      <c r="G67" s="41">
        <v>50000</v>
      </c>
    </row>
    <row r="68" spans="1:7" ht="23.25" customHeight="1" x14ac:dyDescent="0.25">
      <c r="A68" s="101" t="s">
        <v>27</v>
      </c>
      <c r="B68" s="92"/>
      <c r="C68" s="2" t="s">
        <v>63</v>
      </c>
      <c r="D68" s="2" t="s">
        <v>8</v>
      </c>
      <c r="E68" s="76" t="s">
        <v>118</v>
      </c>
      <c r="F68" s="3" t="s">
        <v>28</v>
      </c>
      <c r="G68" s="41">
        <v>50000</v>
      </c>
    </row>
    <row r="69" spans="1:7" ht="23.25" customHeight="1" x14ac:dyDescent="0.25">
      <c r="A69" s="101" t="s">
        <v>29</v>
      </c>
      <c r="B69" s="92"/>
      <c r="C69" s="2" t="s">
        <v>63</v>
      </c>
      <c r="D69" s="2" t="s">
        <v>8</v>
      </c>
      <c r="E69" s="76" t="s">
        <v>118</v>
      </c>
      <c r="F69" s="3" t="s">
        <v>30</v>
      </c>
      <c r="G69" s="41">
        <v>50000</v>
      </c>
    </row>
    <row r="70" spans="1:7" ht="15" customHeight="1" x14ac:dyDescent="0.25">
      <c r="A70" s="91" t="s">
        <v>64</v>
      </c>
      <c r="B70" s="92"/>
      <c r="C70" s="2" t="s">
        <v>63</v>
      </c>
      <c r="D70" s="2" t="s">
        <v>10</v>
      </c>
      <c r="E70" s="74"/>
      <c r="F70" s="7"/>
      <c r="G70" s="36">
        <v>0</v>
      </c>
    </row>
    <row r="71" spans="1:7" ht="34.5" customHeight="1" x14ac:dyDescent="0.25">
      <c r="A71" s="91" t="s">
        <v>65</v>
      </c>
      <c r="B71" s="92"/>
      <c r="C71" s="2" t="s">
        <v>63</v>
      </c>
      <c r="D71" s="2" t="s">
        <v>10</v>
      </c>
      <c r="E71" s="75" t="s">
        <v>66</v>
      </c>
      <c r="F71" s="2"/>
      <c r="G71" s="36">
        <v>0</v>
      </c>
    </row>
    <row r="72" spans="1:7" ht="23.25" customHeight="1" x14ac:dyDescent="0.25">
      <c r="A72" s="91" t="s">
        <v>67</v>
      </c>
      <c r="B72" s="92"/>
      <c r="C72" s="2" t="s">
        <v>63</v>
      </c>
      <c r="D72" s="2" t="s">
        <v>10</v>
      </c>
      <c r="E72" s="76" t="s">
        <v>68</v>
      </c>
      <c r="F72" s="3"/>
      <c r="G72" s="36">
        <v>0</v>
      </c>
    </row>
    <row r="73" spans="1:7" ht="34.5" customHeight="1" x14ac:dyDescent="0.25">
      <c r="A73" s="91" t="s">
        <v>69</v>
      </c>
      <c r="B73" s="92"/>
      <c r="C73" s="2" t="s">
        <v>63</v>
      </c>
      <c r="D73" s="2" t="s">
        <v>10</v>
      </c>
      <c r="E73" s="76" t="s">
        <v>70</v>
      </c>
      <c r="F73" s="6"/>
      <c r="G73" s="36">
        <v>0</v>
      </c>
    </row>
    <row r="74" spans="1:7" ht="15" customHeight="1" x14ac:dyDescent="0.25">
      <c r="A74" s="91" t="s">
        <v>71</v>
      </c>
      <c r="B74" s="92"/>
      <c r="C74" s="2" t="s">
        <v>63</v>
      </c>
      <c r="D74" s="2" t="s">
        <v>10</v>
      </c>
      <c r="E74" s="76" t="s">
        <v>72</v>
      </c>
      <c r="F74" s="6"/>
      <c r="G74" s="36">
        <v>0</v>
      </c>
    </row>
    <row r="75" spans="1:7" ht="23.25" customHeight="1" x14ac:dyDescent="0.25">
      <c r="A75" s="91" t="s">
        <v>27</v>
      </c>
      <c r="B75" s="92"/>
      <c r="C75" s="2" t="s">
        <v>63</v>
      </c>
      <c r="D75" s="2" t="s">
        <v>10</v>
      </c>
      <c r="E75" s="76" t="s">
        <v>72</v>
      </c>
      <c r="F75" s="3" t="s">
        <v>28</v>
      </c>
      <c r="G75" s="36">
        <v>0</v>
      </c>
    </row>
    <row r="76" spans="1:7" ht="23.25" customHeight="1" x14ac:dyDescent="0.25">
      <c r="A76" s="91" t="s">
        <v>29</v>
      </c>
      <c r="B76" s="92"/>
      <c r="C76" s="2" t="s">
        <v>63</v>
      </c>
      <c r="D76" s="2" t="s">
        <v>10</v>
      </c>
      <c r="E76" s="76" t="s">
        <v>72</v>
      </c>
      <c r="F76" s="3" t="s">
        <v>30</v>
      </c>
      <c r="G76" s="36">
        <v>0</v>
      </c>
    </row>
    <row r="77" spans="1:7" s="15" customFormat="1" ht="15" customHeight="1" x14ac:dyDescent="0.25">
      <c r="A77" s="99" t="s">
        <v>73</v>
      </c>
      <c r="B77" s="100"/>
      <c r="C77" s="13" t="s">
        <v>63</v>
      </c>
      <c r="D77" s="13" t="s">
        <v>37</v>
      </c>
      <c r="E77" s="79"/>
      <c r="F77" s="13"/>
      <c r="G77" s="42">
        <f>G82+G84+G86+G89</f>
        <v>720000</v>
      </c>
    </row>
    <row r="78" spans="1:7" ht="34.5" customHeight="1" x14ac:dyDescent="0.25">
      <c r="A78" s="91" t="s">
        <v>119</v>
      </c>
      <c r="B78" s="92"/>
      <c r="C78" s="2" t="s">
        <v>63</v>
      </c>
      <c r="D78" s="2" t="s">
        <v>37</v>
      </c>
      <c r="E78" s="83" t="s">
        <v>120</v>
      </c>
      <c r="F78" s="2"/>
      <c r="G78" s="36">
        <f>G77</f>
        <v>720000</v>
      </c>
    </row>
    <row r="79" spans="1:7" ht="34.5" customHeight="1" x14ac:dyDescent="0.25">
      <c r="A79" s="91" t="s">
        <v>74</v>
      </c>
      <c r="B79" s="92"/>
      <c r="C79" s="2" t="s">
        <v>63</v>
      </c>
      <c r="D79" s="2" t="s">
        <v>37</v>
      </c>
      <c r="E79" s="84" t="s">
        <v>121</v>
      </c>
      <c r="F79" s="3"/>
      <c r="G79" s="36">
        <f t="shared" ref="G79:G81" si="2">G78</f>
        <v>720000</v>
      </c>
    </row>
    <row r="80" spans="1:7" ht="34.5" customHeight="1" x14ac:dyDescent="0.25">
      <c r="A80" s="91" t="s">
        <v>75</v>
      </c>
      <c r="B80" s="92"/>
      <c r="C80" s="2" t="s">
        <v>63</v>
      </c>
      <c r="D80" s="2" t="s">
        <v>37</v>
      </c>
      <c r="E80" s="84" t="s">
        <v>122</v>
      </c>
      <c r="F80" s="6"/>
      <c r="G80" s="36">
        <f t="shared" si="2"/>
        <v>720000</v>
      </c>
    </row>
    <row r="81" spans="1:7" ht="23.25" customHeight="1" x14ac:dyDescent="0.25">
      <c r="A81" s="91" t="s">
        <v>76</v>
      </c>
      <c r="B81" s="92"/>
      <c r="C81" s="2" t="s">
        <v>63</v>
      </c>
      <c r="D81" s="2" t="s">
        <v>37</v>
      </c>
      <c r="E81" s="84" t="s">
        <v>123</v>
      </c>
      <c r="F81" s="6"/>
      <c r="G81" s="36">
        <f t="shared" si="2"/>
        <v>720000</v>
      </c>
    </row>
    <row r="82" spans="1:7" ht="45.75" customHeight="1" x14ac:dyDescent="0.25">
      <c r="A82" s="91" t="s">
        <v>19</v>
      </c>
      <c r="B82" s="92"/>
      <c r="C82" s="2" t="s">
        <v>63</v>
      </c>
      <c r="D82" s="2" t="s">
        <v>37</v>
      </c>
      <c r="E82" s="84" t="s">
        <v>123</v>
      </c>
      <c r="F82" s="3" t="s">
        <v>20</v>
      </c>
      <c r="G82" s="36">
        <v>0</v>
      </c>
    </row>
    <row r="83" spans="1:7" ht="15" customHeight="1" x14ac:dyDescent="0.25">
      <c r="A83" s="91" t="s">
        <v>77</v>
      </c>
      <c r="B83" s="92"/>
      <c r="C83" s="2" t="s">
        <v>63</v>
      </c>
      <c r="D83" s="2" t="s">
        <v>37</v>
      </c>
      <c r="E83" s="84" t="s">
        <v>123</v>
      </c>
      <c r="F83" s="3" t="s">
        <v>78</v>
      </c>
      <c r="G83" s="36">
        <v>0</v>
      </c>
    </row>
    <row r="84" spans="1:7" ht="23.25" customHeight="1" x14ac:dyDescent="0.25">
      <c r="A84" s="91" t="s">
        <v>27</v>
      </c>
      <c r="B84" s="92"/>
      <c r="C84" s="2" t="s">
        <v>63</v>
      </c>
      <c r="D84" s="2" t="s">
        <v>37</v>
      </c>
      <c r="E84" s="84" t="s">
        <v>123</v>
      </c>
      <c r="F84" s="3" t="s">
        <v>28</v>
      </c>
      <c r="G84" s="36">
        <f>G85</f>
        <v>400000</v>
      </c>
    </row>
    <row r="85" spans="1:7" ht="23.25" customHeight="1" x14ac:dyDescent="0.25">
      <c r="A85" s="91" t="s">
        <v>29</v>
      </c>
      <c r="B85" s="92"/>
      <c r="C85" s="2" t="s">
        <v>63</v>
      </c>
      <c r="D85" s="2" t="s">
        <v>37</v>
      </c>
      <c r="E85" s="84" t="s">
        <v>123</v>
      </c>
      <c r="F85" s="3" t="s">
        <v>30</v>
      </c>
      <c r="G85" s="36">
        <v>400000</v>
      </c>
    </row>
    <row r="86" spans="1:7" ht="15" customHeight="1" x14ac:dyDescent="0.25">
      <c r="A86" s="91" t="s">
        <v>31</v>
      </c>
      <c r="B86" s="92"/>
      <c r="C86" s="2" t="s">
        <v>63</v>
      </c>
      <c r="D86" s="2" t="s">
        <v>37</v>
      </c>
      <c r="E86" s="84" t="s">
        <v>123</v>
      </c>
      <c r="F86" s="3" t="s">
        <v>32</v>
      </c>
      <c r="G86" s="36">
        <v>0</v>
      </c>
    </row>
    <row r="87" spans="1:7" ht="15" customHeight="1" x14ac:dyDescent="0.25">
      <c r="A87" s="91" t="s">
        <v>33</v>
      </c>
      <c r="B87" s="92"/>
      <c r="C87" s="2" t="s">
        <v>63</v>
      </c>
      <c r="D87" s="2" t="s">
        <v>37</v>
      </c>
      <c r="E87" s="84" t="s">
        <v>123</v>
      </c>
      <c r="F87" s="3" t="s">
        <v>34</v>
      </c>
      <c r="G87" s="36">
        <v>0</v>
      </c>
    </row>
    <row r="88" spans="1:7" ht="68.25" customHeight="1" x14ac:dyDescent="0.25">
      <c r="A88" s="91" t="s">
        <v>79</v>
      </c>
      <c r="B88" s="92"/>
      <c r="C88" s="2" t="s">
        <v>63</v>
      </c>
      <c r="D88" s="2" t="s">
        <v>37</v>
      </c>
      <c r="E88" s="84" t="s">
        <v>124</v>
      </c>
      <c r="F88" s="6"/>
      <c r="G88" s="36">
        <f>G89</f>
        <v>320000</v>
      </c>
    </row>
    <row r="89" spans="1:7" ht="23.25" customHeight="1" x14ac:dyDescent="0.25">
      <c r="A89" s="91" t="s">
        <v>27</v>
      </c>
      <c r="B89" s="92"/>
      <c r="C89" s="2" t="s">
        <v>63</v>
      </c>
      <c r="D89" s="2" t="s">
        <v>37</v>
      </c>
      <c r="E89" s="84" t="s">
        <v>124</v>
      </c>
      <c r="F89" s="3" t="s">
        <v>28</v>
      </c>
      <c r="G89" s="36">
        <f>G90</f>
        <v>320000</v>
      </c>
    </row>
    <row r="90" spans="1:7" ht="23.25" customHeight="1" x14ac:dyDescent="0.25">
      <c r="A90" s="91" t="s">
        <v>29</v>
      </c>
      <c r="B90" s="92"/>
      <c r="C90" s="2" t="s">
        <v>63</v>
      </c>
      <c r="D90" s="2" t="s">
        <v>37</v>
      </c>
      <c r="E90" s="84" t="s">
        <v>124</v>
      </c>
      <c r="F90" s="3" t="s">
        <v>30</v>
      </c>
      <c r="G90" s="36">
        <v>320000</v>
      </c>
    </row>
    <row r="91" spans="1:7" ht="15" customHeight="1" x14ac:dyDescent="0.25">
      <c r="A91" s="93" t="s">
        <v>80</v>
      </c>
      <c r="B91" s="94"/>
      <c r="C91" s="4" t="s">
        <v>81</v>
      </c>
      <c r="D91" s="4"/>
      <c r="E91" s="78"/>
      <c r="F91" s="4"/>
      <c r="G91" s="40">
        <f>G92</f>
        <v>210000</v>
      </c>
    </row>
    <row r="92" spans="1:7" ht="15" customHeight="1" x14ac:dyDescent="0.25">
      <c r="A92" s="91" t="s">
        <v>82</v>
      </c>
      <c r="B92" s="92"/>
      <c r="C92" s="2" t="s">
        <v>81</v>
      </c>
      <c r="D92" s="2" t="s">
        <v>63</v>
      </c>
      <c r="E92" s="74"/>
      <c r="F92" s="7"/>
      <c r="G92" s="36">
        <f>G93</f>
        <v>210000</v>
      </c>
    </row>
    <row r="93" spans="1:7" ht="34.5" customHeight="1" x14ac:dyDescent="0.25">
      <c r="A93" s="91" t="s">
        <v>119</v>
      </c>
      <c r="B93" s="92"/>
      <c r="C93" s="2" t="s">
        <v>81</v>
      </c>
      <c r="D93" s="2" t="s">
        <v>63</v>
      </c>
      <c r="E93" s="83" t="s">
        <v>120</v>
      </c>
      <c r="F93" s="2"/>
      <c r="G93" s="36">
        <f>G94</f>
        <v>210000</v>
      </c>
    </row>
    <row r="94" spans="1:7" ht="34.5" customHeight="1" x14ac:dyDescent="0.25">
      <c r="A94" s="91" t="s">
        <v>74</v>
      </c>
      <c r="B94" s="92"/>
      <c r="C94" s="2" t="s">
        <v>81</v>
      </c>
      <c r="D94" s="2" t="s">
        <v>63</v>
      </c>
      <c r="E94" s="84" t="s">
        <v>121</v>
      </c>
      <c r="F94" s="3"/>
      <c r="G94" s="36">
        <f>G95</f>
        <v>210000</v>
      </c>
    </row>
    <row r="95" spans="1:7" ht="34.5" customHeight="1" x14ac:dyDescent="0.25">
      <c r="A95" s="91" t="s">
        <v>75</v>
      </c>
      <c r="B95" s="92"/>
      <c r="C95" s="2" t="s">
        <v>81</v>
      </c>
      <c r="D95" s="2" t="s">
        <v>63</v>
      </c>
      <c r="E95" s="84" t="s">
        <v>122</v>
      </c>
      <c r="F95" s="6"/>
      <c r="G95" s="36">
        <f>G96+G99</f>
        <v>210000</v>
      </c>
    </row>
    <row r="96" spans="1:7" ht="15" customHeight="1" x14ac:dyDescent="0.25">
      <c r="A96" s="91" t="s">
        <v>83</v>
      </c>
      <c r="B96" s="92"/>
      <c r="C96" s="2" t="s">
        <v>81</v>
      </c>
      <c r="D96" s="2" t="s">
        <v>63</v>
      </c>
      <c r="E96" s="84" t="s">
        <v>125</v>
      </c>
      <c r="F96" s="6"/>
      <c r="G96" s="36">
        <v>30000</v>
      </c>
    </row>
    <row r="97" spans="1:7" ht="23.25" customHeight="1" x14ac:dyDescent="0.25">
      <c r="A97" s="91" t="s">
        <v>27</v>
      </c>
      <c r="B97" s="92"/>
      <c r="C97" s="2" t="s">
        <v>81</v>
      </c>
      <c r="D97" s="2" t="s">
        <v>63</v>
      </c>
      <c r="E97" s="84" t="s">
        <v>125</v>
      </c>
      <c r="F97" s="3" t="s">
        <v>28</v>
      </c>
      <c r="G97" s="36">
        <f t="shared" ref="G97:G98" si="3">G96</f>
        <v>30000</v>
      </c>
    </row>
    <row r="98" spans="1:7" ht="23.25" customHeight="1" x14ac:dyDescent="0.25">
      <c r="A98" s="91" t="s">
        <v>29</v>
      </c>
      <c r="B98" s="92"/>
      <c r="C98" s="2" t="s">
        <v>81</v>
      </c>
      <c r="D98" s="2" t="s">
        <v>63</v>
      </c>
      <c r="E98" s="84" t="s">
        <v>125</v>
      </c>
      <c r="F98" s="3" t="s">
        <v>30</v>
      </c>
      <c r="G98" s="36">
        <f t="shared" si="3"/>
        <v>30000</v>
      </c>
    </row>
    <row r="99" spans="1:7" ht="15" customHeight="1" x14ac:dyDescent="0.25">
      <c r="A99" s="91" t="s">
        <v>83</v>
      </c>
      <c r="B99" s="92"/>
      <c r="C99" s="2" t="s">
        <v>81</v>
      </c>
      <c r="D99" s="2" t="s">
        <v>63</v>
      </c>
      <c r="E99" s="84" t="s">
        <v>124</v>
      </c>
      <c r="F99" s="6"/>
      <c r="G99" s="36">
        <f>G100</f>
        <v>180000</v>
      </c>
    </row>
    <row r="100" spans="1:7" ht="23.25" customHeight="1" x14ac:dyDescent="0.25">
      <c r="A100" s="91" t="s">
        <v>27</v>
      </c>
      <c r="B100" s="92"/>
      <c r="C100" s="2" t="s">
        <v>81</v>
      </c>
      <c r="D100" s="2" t="s">
        <v>63</v>
      </c>
      <c r="E100" s="84" t="s">
        <v>124</v>
      </c>
      <c r="F100" s="3" t="s">
        <v>28</v>
      </c>
      <c r="G100" s="36">
        <f>G101</f>
        <v>180000</v>
      </c>
    </row>
    <row r="101" spans="1:7" ht="23.25" customHeight="1" x14ac:dyDescent="0.25">
      <c r="A101" s="91" t="s">
        <v>29</v>
      </c>
      <c r="B101" s="92"/>
      <c r="C101" s="2" t="s">
        <v>81</v>
      </c>
      <c r="D101" s="2" t="s">
        <v>63</v>
      </c>
      <c r="E101" s="84" t="s">
        <v>124</v>
      </c>
      <c r="F101" s="3" t="s">
        <v>30</v>
      </c>
      <c r="G101" s="36">
        <v>180000</v>
      </c>
    </row>
    <row r="102" spans="1:7" ht="15" customHeight="1" x14ac:dyDescent="0.25">
      <c r="A102" s="93" t="s">
        <v>84</v>
      </c>
      <c r="B102" s="94"/>
      <c r="C102" s="4" t="s">
        <v>85</v>
      </c>
      <c r="D102" s="4"/>
      <c r="E102" s="78"/>
      <c r="F102" s="4"/>
      <c r="G102" s="40">
        <v>30000</v>
      </c>
    </row>
    <row r="103" spans="1:7" ht="15" customHeight="1" x14ac:dyDescent="0.25">
      <c r="A103" s="91" t="s">
        <v>86</v>
      </c>
      <c r="B103" s="92"/>
      <c r="C103" s="2" t="s">
        <v>85</v>
      </c>
      <c r="D103" s="2" t="s">
        <v>8</v>
      </c>
      <c r="E103" s="74"/>
      <c r="F103" s="7"/>
      <c r="G103" s="43">
        <f>G102</f>
        <v>30000</v>
      </c>
    </row>
    <row r="104" spans="1:7" ht="34.5" customHeight="1" x14ac:dyDescent="0.25">
      <c r="A104" s="91" t="s">
        <v>87</v>
      </c>
      <c r="B104" s="92"/>
      <c r="C104" s="2" t="s">
        <v>85</v>
      </c>
      <c r="D104" s="2" t="s">
        <v>8</v>
      </c>
      <c r="E104" s="75" t="s">
        <v>88</v>
      </c>
      <c r="F104" s="2"/>
      <c r="G104" s="43">
        <f t="shared" ref="G104:G109" si="4">G103</f>
        <v>30000</v>
      </c>
    </row>
    <row r="105" spans="1:7" ht="23.25" customHeight="1" x14ac:dyDescent="0.25">
      <c r="A105" s="91" t="s">
        <v>89</v>
      </c>
      <c r="B105" s="92"/>
      <c r="C105" s="2" t="s">
        <v>85</v>
      </c>
      <c r="D105" s="2" t="s">
        <v>8</v>
      </c>
      <c r="E105" s="76" t="s">
        <v>90</v>
      </c>
      <c r="F105" s="3"/>
      <c r="G105" s="43">
        <f t="shared" si="4"/>
        <v>30000</v>
      </c>
    </row>
    <row r="106" spans="1:7" ht="23.25" customHeight="1" x14ac:dyDescent="0.25">
      <c r="A106" s="91" t="s">
        <v>91</v>
      </c>
      <c r="B106" s="92"/>
      <c r="C106" s="2" t="s">
        <v>85</v>
      </c>
      <c r="D106" s="2" t="s">
        <v>8</v>
      </c>
      <c r="E106" s="76" t="s">
        <v>92</v>
      </c>
      <c r="F106" s="6"/>
      <c r="G106" s="43">
        <f t="shared" si="4"/>
        <v>30000</v>
      </c>
    </row>
    <row r="107" spans="1:7" ht="15" customHeight="1" x14ac:dyDescent="0.25">
      <c r="A107" s="91" t="s">
        <v>93</v>
      </c>
      <c r="B107" s="92"/>
      <c r="C107" s="2" t="s">
        <v>85</v>
      </c>
      <c r="D107" s="2" t="s">
        <v>8</v>
      </c>
      <c r="E107" s="76" t="s">
        <v>94</v>
      </c>
      <c r="F107" s="6"/>
      <c r="G107" s="43">
        <f t="shared" si="4"/>
        <v>30000</v>
      </c>
    </row>
    <row r="108" spans="1:7" ht="23.25" customHeight="1" x14ac:dyDescent="0.25">
      <c r="A108" s="91" t="s">
        <v>27</v>
      </c>
      <c r="B108" s="92"/>
      <c r="C108" s="2" t="s">
        <v>85</v>
      </c>
      <c r="D108" s="2" t="s">
        <v>8</v>
      </c>
      <c r="E108" s="76" t="s">
        <v>94</v>
      </c>
      <c r="F108" s="3" t="s">
        <v>28</v>
      </c>
      <c r="G108" s="43">
        <f t="shared" si="4"/>
        <v>30000</v>
      </c>
    </row>
    <row r="109" spans="1:7" ht="23.25" customHeight="1" x14ac:dyDescent="0.25">
      <c r="A109" s="91" t="s">
        <v>29</v>
      </c>
      <c r="B109" s="92"/>
      <c r="C109" s="2" t="s">
        <v>85</v>
      </c>
      <c r="D109" s="2" t="s">
        <v>8</v>
      </c>
      <c r="E109" s="76" t="s">
        <v>94</v>
      </c>
      <c r="F109" s="3" t="s">
        <v>30</v>
      </c>
      <c r="G109" s="43">
        <f t="shared" si="4"/>
        <v>30000</v>
      </c>
    </row>
    <row r="110" spans="1:7" ht="15" customHeight="1" x14ac:dyDescent="0.25">
      <c r="A110" s="93" t="s">
        <v>95</v>
      </c>
      <c r="B110" s="94"/>
      <c r="C110" s="4" t="s">
        <v>96</v>
      </c>
      <c r="D110" s="4"/>
      <c r="E110" s="78"/>
      <c r="F110" s="4"/>
      <c r="G110" s="40">
        <v>30000</v>
      </c>
    </row>
    <row r="111" spans="1:7" ht="15" customHeight="1" x14ac:dyDescent="0.25">
      <c r="A111" s="91" t="s">
        <v>97</v>
      </c>
      <c r="B111" s="92"/>
      <c r="C111" s="2" t="s">
        <v>96</v>
      </c>
      <c r="D111" s="2" t="s">
        <v>8</v>
      </c>
      <c r="E111" s="74"/>
      <c r="F111" s="7"/>
      <c r="G111" s="43">
        <f>G110</f>
        <v>30000</v>
      </c>
    </row>
    <row r="112" spans="1:7" ht="34.5" customHeight="1" x14ac:dyDescent="0.25">
      <c r="A112" s="91" t="s">
        <v>98</v>
      </c>
      <c r="B112" s="92"/>
      <c r="C112" s="2" t="s">
        <v>96</v>
      </c>
      <c r="D112" s="2" t="s">
        <v>8</v>
      </c>
      <c r="E112" s="75" t="s">
        <v>99</v>
      </c>
      <c r="F112" s="2"/>
      <c r="G112" s="43">
        <f t="shared" ref="G112:G117" si="5">G111</f>
        <v>30000</v>
      </c>
    </row>
    <row r="113" spans="1:7" ht="34.5" customHeight="1" x14ac:dyDescent="0.25">
      <c r="A113" s="91" t="s">
        <v>100</v>
      </c>
      <c r="B113" s="92"/>
      <c r="C113" s="2" t="s">
        <v>96</v>
      </c>
      <c r="D113" s="2" t="s">
        <v>8</v>
      </c>
      <c r="E113" s="76" t="s">
        <v>101</v>
      </c>
      <c r="F113" s="3"/>
      <c r="G113" s="43">
        <f t="shared" si="5"/>
        <v>30000</v>
      </c>
    </row>
    <row r="114" spans="1:7" ht="22.5" customHeight="1" x14ac:dyDescent="0.25">
      <c r="A114" s="91" t="s">
        <v>102</v>
      </c>
      <c r="B114" s="92"/>
      <c r="C114" s="2" t="s">
        <v>96</v>
      </c>
      <c r="D114" s="2" t="s">
        <v>8</v>
      </c>
      <c r="E114" s="76" t="s">
        <v>103</v>
      </c>
      <c r="F114" s="6"/>
      <c r="G114" s="43">
        <f t="shared" si="5"/>
        <v>30000</v>
      </c>
    </row>
    <row r="115" spans="1:7" ht="23.25" customHeight="1" x14ac:dyDescent="0.25">
      <c r="A115" s="91" t="s">
        <v>104</v>
      </c>
      <c r="B115" s="92"/>
      <c r="C115" s="2" t="s">
        <v>96</v>
      </c>
      <c r="D115" s="2" t="s">
        <v>8</v>
      </c>
      <c r="E115" s="76" t="s">
        <v>105</v>
      </c>
      <c r="F115" s="6"/>
      <c r="G115" s="43">
        <f t="shared" si="5"/>
        <v>30000</v>
      </c>
    </row>
    <row r="116" spans="1:7" ht="23.25" customHeight="1" x14ac:dyDescent="0.25">
      <c r="A116" s="91" t="s">
        <v>27</v>
      </c>
      <c r="B116" s="92"/>
      <c r="C116" s="2" t="s">
        <v>96</v>
      </c>
      <c r="D116" s="2" t="s">
        <v>8</v>
      </c>
      <c r="E116" s="76" t="s">
        <v>105</v>
      </c>
      <c r="F116" s="3" t="s">
        <v>28</v>
      </c>
      <c r="G116" s="43">
        <f t="shared" si="5"/>
        <v>30000</v>
      </c>
    </row>
    <row r="117" spans="1:7" ht="23.25" customHeight="1" thickBot="1" x14ac:dyDescent="0.3">
      <c r="A117" s="91" t="s">
        <v>29</v>
      </c>
      <c r="B117" s="92"/>
      <c r="C117" s="2" t="s">
        <v>96</v>
      </c>
      <c r="D117" s="2" t="s">
        <v>8</v>
      </c>
      <c r="E117" s="76" t="s">
        <v>105</v>
      </c>
      <c r="F117" s="3" t="s">
        <v>30</v>
      </c>
      <c r="G117" s="43">
        <f t="shared" si="5"/>
        <v>30000</v>
      </c>
    </row>
    <row r="118" spans="1:7" ht="15" customHeight="1" thickBot="1" x14ac:dyDescent="0.3">
      <c r="A118" s="95" t="s">
        <v>106</v>
      </c>
      <c r="B118" s="96"/>
      <c r="C118" s="96"/>
      <c r="D118" s="96"/>
      <c r="E118" s="96"/>
      <c r="F118" s="96"/>
      <c r="G118" s="44">
        <f>G15+G34+G44+G52+G62+G91+G102+G110</f>
        <v>4594082</v>
      </c>
    </row>
    <row r="119" spans="1:7" x14ac:dyDescent="0.25">
      <c r="A119" s="10"/>
      <c r="B119" s="10"/>
      <c r="C119" s="10"/>
      <c r="D119" s="10"/>
      <c r="E119" s="80"/>
      <c r="F119" s="10"/>
      <c r="G119" s="10"/>
    </row>
    <row r="120" spans="1:7" ht="15" customHeight="1" x14ac:dyDescent="0.25">
      <c r="A120" s="97"/>
      <c r="B120" s="97"/>
      <c r="C120" s="97"/>
      <c r="D120" s="97"/>
      <c r="E120" s="97"/>
      <c r="F120" s="98"/>
      <c r="G120" s="98"/>
    </row>
    <row r="121" spans="1:7" x14ac:dyDescent="0.25">
      <c r="A121" s="5"/>
      <c r="B121" s="5"/>
      <c r="C121" s="5"/>
      <c r="D121" s="5"/>
      <c r="E121" s="81"/>
      <c r="F121" s="5"/>
      <c r="G121" s="5"/>
    </row>
  </sheetData>
  <mergeCells count="115">
    <mergeCell ref="C1:G8"/>
    <mergeCell ref="A9:G9"/>
    <mergeCell ref="A10:G10"/>
    <mergeCell ref="A11:B13"/>
    <mergeCell ref="C11:C13"/>
    <mergeCell ref="D11:D13"/>
    <mergeCell ref="E11:E13"/>
    <mergeCell ref="F11:F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2:B62"/>
    <mergeCell ref="A70:B70"/>
    <mergeCell ref="A71:B71"/>
    <mergeCell ref="A60:B60"/>
    <mergeCell ref="A61:B61"/>
    <mergeCell ref="A63:B63"/>
    <mergeCell ref="A64:B64"/>
    <mergeCell ref="A65:B65"/>
    <mergeCell ref="A66:B66"/>
    <mergeCell ref="A67:B67"/>
    <mergeCell ref="A68:B68"/>
    <mergeCell ref="A69:B69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91:B91"/>
    <mergeCell ref="A92:B92"/>
    <mergeCell ref="A93:B93"/>
    <mergeCell ref="A94:B94"/>
    <mergeCell ref="A95:B95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117:B117"/>
    <mergeCell ref="A118:F118"/>
    <mergeCell ref="A120:E120"/>
    <mergeCell ref="F120:G120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96:B96"/>
    <mergeCell ref="A97:B97"/>
    <mergeCell ref="A98:B98"/>
    <mergeCell ref="A102:B102"/>
    <mergeCell ref="A103:B103"/>
    <mergeCell ref="A104:B104"/>
    <mergeCell ref="A105:B105"/>
    <mergeCell ref="A106:B106"/>
    <mergeCell ref="A107:B107"/>
    <mergeCell ref="A99:B99"/>
    <mergeCell ref="A100:B100"/>
    <mergeCell ref="A101:B101"/>
  </mergeCells>
  <pageMargins left="0.7" right="0.7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tabSelected="1" workbookViewId="0">
      <selection activeCell="C1" sqref="C1:G9"/>
    </sheetView>
  </sheetViews>
  <sheetFormatPr defaultRowHeight="15" x14ac:dyDescent="0.25"/>
  <cols>
    <col min="1" max="1" width="36.5703125" customWidth="1"/>
    <col min="4" max="4" width="9.7109375" style="82" bestFit="1" customWidth="1"/>
    <col min="6" max="7" width="10.42578125" bestFit="1" customWidth="1"/>
  </cols>
  <sheetData>
    <row r="1" spans="1:7" ht="15" customHeight="1" x14ac:dyDescent="0.25">
      <c r="C1" s="104" t="s">
        <v>131</v>
      </c>
      <c r="D1" s="104"/>
      <c r="E1" s="104"/>
      <c r="F1" s="104"/>
      <c r="G1" s="104"/>
    </row>
    <row r="2" spans="1:7" x14ac:dyDescent="0.25">
      <c r="C2" s="104"/>
      <c r="D2" s="104"/>
      <c r="E2" s="104"/>
      <c r="F2" s="104"/>
      <c r="G2" s="104"/>
    </row>
    <row r="3" spans="1:7" x14ac:dyDescent="0.25">
      <c r="C3" s="104"/>
      <c r="D3" s="104"/>
      <c r="E3" s="104"/>
      <c r="F3" s="104"/>
      <c r="G3" s="104"/>
    </row>
    <row r="4" spans="1:7" x14ac:dyDescent="0.25">
      <c r="C4" s="104"/>
      <c r="D4" s="104"/>
      <c r="E4" s="104"/>
      <c r="F4" s="104"/>
      <c r="G4" s="104"/>
    </row>
    <row r="5" spans="1:7" x14ac:dyDescent="0.25">
      <c r="C5" s="104"/>
      <c r="D5" s="104"/>
      <c r="E5" s="104"/>
      <c r="F5" s="104"/>
      <c r="G5" s="104"/>
    </row>
    <row r="6" spans="1:7" x14ac:dyDescent="0.25">
      <c r="C6" s="104"/>
      <c r="D6" s="104"/>
      <c r="E6" s="104"/>
      <c r="F6" s="104"/>
      <c r="G6" s="104"/>
    </row>
    <row r="7" spans="1:7" ht="30" customHeight="1" x14ac:dyDescent="0.25">
      <c r="C7" s="104"/>
      <c r="D7" s="104"/>
      <c r="E7" s="104"/>
      <c r="F7" s="104"/>
      <c r="G7" s="104"/>
    </row>
    <row r="8" spans="1:7" ht="30.75" customHeight="1" x14ac:dyDescent="0.25">
      <c r="C8" s="104"/>
      <c r="D8" s="104"/>
      <c r="E8" s="104"/>
      <c r="F8" s="104"/>
      <c r="G8" s="104"/>
    </row>
    <row r="9" spans="1:7" x14ac:dyDescent="0.25">
      <c r="C9" s="104"/>
      <c r="D9" s="104"/>
      <c r="E9" s="104"/>
      <c r="F9" s="104"/>
      <c r="G9" s="104"/>
    </row>
    <row r="10" spans="1:7" ht="15" customHeight="1" x14ac:dyDescent="0.25">
      <c r="A10" s="118" t="s">
        <v>127</v>
      </c>
      <c r="B10" s="118"/>
      <c r="C10" s="118"/>
      <c r="D10" s="118"/>
      <c r="E10" s="118"/>
      <c r="F10" s="118"/>
      <c r="G10" s="118"/>
    </row>
    <row r="11" spans="1:7" ht="66" customHeight="1" x14ac:dyDescent="0.25">
      <c r="A11" s="119"/>
      <c r="B11" s="119"/>
      <c r="C11" s="119"/>
      <c r="D11" s="119"/>
      <c r="E11" s="119"/>
      <c r="F11" s="119"/>
      <c r="G11" s="119"/>
    </row>
    <row r="12" spans="1:7" ht="16.5" customHeight="1" thickBot="1" x14ac:dyDescent="0.3">
      <c r="A12" s="45"/>
      <c r="B12" s="45"/>
      <c r="C12" s="45"/>
      <c r="D12" s="85"/>
      <c r="E12" s="45"/>
      <c r="F12" s="45"/>
      <c r="G12" s="45"/>
    </row>
    <row r="13" spans="1:7" ht="15.75" customHeight="1" thickBot="1" x14ac:dyDescent="0.3">
      <c r="A13" s="107" t="s">
        <v>0</v>
      </c>
      <c r="B13" s="108" t="s">
        <v>1</v>
      </c>
      <c r="C13" s="108" t="s">
        <v>2</v>
      </c>
      <c r="D13" s="113" t="s">
        <v>3</v>
      </c>
      <c r="E13" s="108" t="s">
        <v>4</v>
      </c>
      <c r="F13" s="120" t="s">
        <v>5</v>
      </c>
      <c r="G13" s="121"/>
    </row>
    <row r="14" spans="1:7" ht="15.75" thickBot="1" x14ac:dyDescent="0.3">
      <c r="A14" s="109"/>
      <c r="B14" s="110"/>
      <c r="C14" s="110"/>
      <c r="D14" s="114"/>
      <c r="E14" s="110"/>
      <c r="F14" s="90" t="s">
        <v>107</v>
      </c>
      <c r="G14" s="28" t="s">
        <v>129</v>
      </c>
    </row>
    <row r="15" spans="1:7" ht="15.75" thickBot="1" x14ac:dyDescent="0.3">
      <c r="A15" s="111"/>
      <c r="B15" s="112"/>
      <c r="C15" s="112"/>
      <c r="D15" s="115"/>
      <c r="E15" s="112"/>
      <c r="F15" s="23" t="s">
        <v>6</v>
      </c>
      <c r="G15" s="34" t="s">
        <v>6</v>
      </c>
    </row>
    <row r="16" spans="1:7" ht="15.75" thickBot="1" x14ac:dyDescent="0.3">
      <c r="A16" s="46">
        <v>1</v>
      </c>
      <c r="B16" s="24">
        <v>2</v>
      </c>
      <c r="C16" s="24">
        <v>3</v>
      </c>
      <c r="D16" s="72">
        <v>4</v>
      </c>
      <c r="E16" s="24">
        <v>5</v>
      </c>
      <c r="F16" s="24">
        <v>6</v>
      </c>
      <c r="G16" s="28">
        <v>6</v>
      </c>
    </row>
    <row r="17" spans="1:7" ht="15" customHeight="1" x14ac:dyDescent="0.25">
      <c r="A17" s="47" t="s">
        <v>7</v>
      </c>
      <c r="B17" s="8" t="s">
        <v>8</v>
      </c>
      <c r="C17" s="8"/>
      <c r="D17" s="73"/>
      <c r="E17" s="8"/>
      <c r="F17" s="16">
        <f>F18+F25</f>
        <v>2797100</v>
      </c>
      <c r="G17" s="35">
        <f>G18+G25</f>
        <v>2797100</v>
      </c>
    </row>
    <row r="18" spans="1:7" ht="33.75" x14ac:dyDescent="0.25">
      <c r="A18" s="48" t="s">
        <v>9</v>
      </c>
      <c r="B18" s="2" t="s">
        <v>8</v>
      </c>
      <c r="C18" s="2" t="s">
        <v>10</v>
      </c>
      <c r="D18" s="74"/>
      <c r="E18" s="7"/>
      <c r="F18" s="1">
        <f t="shared" ref="F18:G23" si="0">F19</f>
        <v>911000</v>
      </c>
      <c r="G18" s="36">
        <f t="shared" si="0"/>
        <v>911000</v>
      </c>
    </row>
    <row r="19" spans="1:7" ht="56.25" x14ac:dyDescent="0.25">
      <c r="A19" s="48" t="s">
        <v>11</v>
      </c>
      <c r="B19" s="2" t="s">
        <v>8</v>
      </c>
      <c r="C19" s="2" t="s">
        <v>10</v>
      </c>
      <c r="D19" s="75" t="s">
        <v>12</v>
      </c>
      <c r="E19" s="2"/>
      <c r="F19" s="1">
        <f t="shared" si="0"/>
        <v>911000</v>
      </c>
      <c r="G19" s="36">
        <f t="shared" si="0"/>
        <v>911000</v>
      </c>
    </row>
    <row r="20" spans="1:7" ht="45" x14ac:dyDescent="0.25">
      <c r="A20" s="48" t="s">
        <v>13</v>
      </c>
      <c r="B20" s="2" t="s">
        <v>8</v>
      </c>
      <c r="C20" s="2" t="s">
        <v>10</v>
      </c>
      <c r="D20" s="76" t="s">
        <v>14</v>
      </c>
      <c r="E20" s="3"/>
      <c r="F20" s="1">
        <f t="shared" si="0"/>
        <v>911000</v>
      </c>
      <c r="G20" s="36">
        <f t="shared" si="0"/>
        <v>911000</v>
      </c>
    </row>
    <row r="21" spans="1:7" ht="33.75" x14ac:dyDescent="0.25">
      <c r="A21" s="48" t="s">
        <v>15</v>
      </c>
      <c r="B21" s="2" t="s">
        <v>8</v>
      </c>
      <c r="C21" s="2" t="s">
        <v>10</v>
      </c>
      <c r="D21" s="76" t="s">
        <v>16</v>
      </c>
      <c r="E21" s="6"/>
      <c r="F21" s="1">
        <f t="shared" si="0"/>
        <v>911000</v>
      </c>
      <c r="G21" s="36">
        <f t="shared" si="0"/>
        <v>911000</v>
      </c>
    </row>
    <row r="22" spans="1:7" x14ac:dyDescent="0.25">
      <c r="A22" s="48" t="s">
        <v>17</v>
      </c>
      <c r="B22" s="2" t="s">
        <v>8</v>
      </c>
      <c r="C22" s="2" t="s">
        <v>10</v>
      </c>
      <c r="D22" s="76" t="s">
        <v>18</v>
      </c>
      <c r="E22" s="6"/>
      <c r="F22" s="1">
        <f t="shared" si="0"/>
        <v>911000</v>
      </c>
      <c r="G22" s="36">
        <f t="shared" si="0"/>
        <v>911000</v>
      </c>
    </row>
    <row r="23" spans="1:7" ht="67.5" x14ac:dyDescent="0.25">
      <c r="A23" s="48" t="s">
        <v>19</v>
      </c>
      <c r="B23" s="2" t="s">
        <v>8</v>
      </c>
      <c r="C23" s="2" t="s">
        <v>10</v>
      </c>
      <c r="D23" s="76" t="s">
        <v>18</v>
      </c>
      <c r="E23" s="3" t="s">
        <v>20</v>
      </c>
      <c r="F23" s="1">
        <f t="shared" si="0"/>
        <v>911000</v>
      </c>
      <c r="G23" s="36">
        <f t="shared" si="0"/>
        <v>911000</v>
      </c>
    </row>
    <row r="24" spans="1:7" ht="22.5" x14ac:dyDescent="0.25">
      <c r="A24" s="48" t="s">
        <v>21</v>
      </c>
      <c r="B24" s="2" t="s">
        <v>8</v>
      </c>
      <c r="C24" s="2" t="s">
        <v>10</v>
      </c>
      <c r="D24" s="76" t="s">
        <v>18</v>
      </c>
      <c r="E24" s="3" t="s">
        <v>22</v>
      </c>
      <c r="F24" s="1">
        <v>911000</v>
      </c>
      <c r="G24" s="36">
        <v>911000</v>
      </c>
    </row>
    <row r="25" spans="1:7" ht="56.25" x14ac:dyDescent="0.25">
      <c r="A25" s="48" t="s">
        <v>23</v>
      </c>
      <c r="B25" s="2" t="s">
        <v>8</v>
      </c>
      <c r="C25" s="2" t="s">
        <v>24</v>
      </c>
      <c r="D25" s="74"/>
      <c r="E25" s="7"/>
      <c r="F25" s="11">
        <f>F30+F32+F34</f>
        <v>1886100</v>
      </c>
      <c r="G25" s="37">
        <f>G30+G32+G34</f>
        <v>1886100</v>
      </c>
    </row>
    <row r="26" spans="1:7" ht="56.25" x14ac:dyDescent="0.25">
      <c r="A26" s="48" t="s">
        <v>11</v>
      </c>
      <c r="B26" s="2" t="s">
        <v>8</v>
      </c>
      <c r="C26" s="2" t="s">
        <v>24</v>
      </c>
      <c r="D26" s="75" t="s">
        <v>12</v>
      </c>
      <c r="E26" s="2"/>
      <c r="F26" s="11">
        <f>F25</f>
        <v>1886100</v>
      </c>
      <c r="G26" s="37">
        <f>G25</f>
        <v>1886100</v>
      </c>
    </row>
    <row r="27" spans="1:7" ht="45" x14ac:dyDescent="0.25">
      <c r="A27" s="48" t="s">
        <v>13</v>
      </c>
      <c r="B27" s="2" t="s">
        <v>8</v>
      </c>
      <c r="C27" s="2" t="s">
        <v>24</v>
      </c>
      <c r="D27" s="76" t="s">
        <v>14</v>
      </c>
      <c r="E27" s="3"/>
      <c r="F27" s="11">
        <f>F25</f>
        <v>1886100</v>
      </c>
      <c r="G27" s="37">
        <f>G25</f>
        <v>1886100</v>
      </c>
    </row>
    <row r="28" spans="1:7" ht="33.75" x14ac:dyDescent="0.25">
      <c r="A28" s="48" t="s">
        <v>15</v>
      </c>
      <c r="B28" s="2" t="s">
        <v>8</v>
      </c>
      <c r="C28" s="2" t="s">
        <v>24</v>
      </c>
      <c r="D28" s="76" t="s">
        <v>16</v>
      </c>
      <c r="E28" s="6"/>
      <c r="F28" s="11">
        <f>F25</f>
        <v>1886100</v>
      </c>
      <c r="G28" s="37">
        <f>G25</f>
        <v>1886100</v>
      </c>
    </row>
    <row r="29" spans="1:7" ht="22.5" x14ac:dyDescent="0.25">
      <c r="A29" s="48" t="s">
        <v>25</v>
      </c>
      <c r="B29" s="2" t="s">
        <v>8</v>
      </c>
      <c r="C29" s="2" t="s">
        <v>24</v>
      </c>
      <c r="D29" s="76" t="s">
        <v>26</v>
      </c>
      <c r="E29" s="6"/>
      <c r="F29" s="11">
        <f>F25</f>
        <v>1886100</v>
      </c>
      <c r="G29" s="11">
        <f>G25</f>
        <v>1886100</v>
      </c>
    </row>
    <row r="30" spans="1:7" ht="67.5" x14ac:dyDescent="0.25">
      <c r="A30" s="48" t="s">
        <v>19</v>
      </c>
      <c r="B30" s="2" t="s">
        <v>8</v>
      </c>
      <c r="C30" s="2" t="s">
        <v>24</v>
      </c>
      <c r="D30" s="76" t="s">
        <v>26</v>
      </c>
      <c r="E30" s="3" t="s">
        <v>20</v>
      </c>
      <c r="F30" s="1">
        <f>F31</f>
        <v>1111000</v>
      </c>
      <c r="G30" s="36">
        <f>G31</f>
        <v>1111000</v>
      </c>
    </row>
    <row r="31" spans="1:7" ht="22.5" x14ac:dyDescent="0.25">
      <c r="A31" s="48" t="s">
        <v>21</v>
      </c>
      <c r="B31" s="2" t="s">
        <v>8</v>
      </c>
      <c r="C31" s="2" t="s">
        <v>24</v>
      </c>
      <c r="D31" s="76" t="s">
        <v>26</v>
      </c>
      <c r="E31" s="3" t="s">
        <v>22</v>
      </c>
      <c r="F31" s="1">
        <v>1111000</v>
      </c>
      <c r="G31" s="36">
        <v>1111000</v>
      </c>
    </row>
    <row r="32" spans="1:7" ht="33.75" x14ac:dyDescent="0.25">
      <c r="A32" s="48" t="s">
        <v>27</v>
      </c>
      <c r="B32" s="2" t="s">
        <v>8</v>
      </c>
      <c r="C32" s="2" t="s">
        <v>24</v>
      </c>
      <c r="D32" s="76" t="s">
        <v>26</v>
      </c>
      <c r="E32" s="3" t="s">
        <v>28</v>
      </c>
      <c r="F32" s="11">
        <f>F33</f>
        <v>755100</v>
      </c>
      <c r="G32" s="37">
        <f>G33</f>
        <v>755100</v>
      </c>
    </row>
    <row r="33" spans="1:7" ht="33.75" x14ac:dyDescent="0.25">
      <c r="A33" s="48" t="s">
        <v>29</v>
      </c>
      <c r="B33" s="2" t="s">
        <v>8</v>
      </c>
      <c r="C33" s="2" t="s">
        <v>24</v>
      </c>
      <c r="D33" s="76" t="s">
        <v>26</v>
      </c>
      <c r="E33" s="3" t="s">
        <v>30</v>
      </c>
      <c r="F33" s="11">
        <v>755100</v>
      </c>
      <c r="G33" s="37">
        <v>755100</v>
      </c>
    </row>
    <row r="34" spans="1:7" x14ac:dyDescent="0.25">
      <c r="A34" s="48" t="s">
        <v>31</v>
      </c>
      <c r="B34" s="2" t="s">
        <v>8</v>
      </c>
      <c r="C34" s="2" t="s">
        <v>24</v>
      </c>
      <c r="D34" s="76" t="s">
        <v>26</v>
      </c>
      <c r="E34" s="3" t="s">
        <v>32</v>
      </c>
      <c r="F34" s="11">
        <v>20000</v>
      </c>
      <c r="G34" s="37">
        <v>20000</v>
      </c>
    </row>
    <row r="35" spans="1:7" x14ac:dyDescent="0.25">
      <c r="A35" s="48" t="s">
        <v>33</v>
      </c>
      <c r="B35" s="2" t="s">
        <v>8</v>
      </c>
      <c r="C35" s="2" t="s">
        <v>24</v>
      </c>
      <c r="D35" s="76" t="s">
        <v>26</v>
      </c>
      <c r="E35" s="3" t="s">
        <v>34</v>
      </c>
      <c r="F35" s="11">
        <f>F34</f>
        <v>20000</v>
      </c>
      <c r="G35" s="37">
        <f>G34</f>
        <v>20000</v>
      </c>
    </row>
    <row r="36" spans="1:7" x14ac:dyDescent="0.25">
      <c r="A36" s="50" t="s">
        <v>35</v>
      </c>
      <c r="B36" s="4" t="s">
        <v>10</v>
      </c>
      <c r="C36" s="4"/>
      <c r="D36" s="78"/>
      <c r="E36" s="4"/>
      <c r="F36" s="17">
        <f>F43</f>
        <v>153780</v>
      </c>
      <c r="G36" s="38">
        <f>G43</f>
        <v>159332</v>
      </c>
    </row>
    <row r="37" spans="1:7" x14ac:dyDescent="0.25">
      <c r="A37" s="48" t="s">
        <v>36</v>
      </c>
      <c r="B37" s="2" t="s">
        <v>10</v>
      </c>
      <c r="C37" s="2" t="s">
        <v>37</v>
      </c>
      <c r="D37" s="74"/>
      <c r="E37" s="7"/>
      <c r="F37" s="1">
        <f>F36</f>
        <v>153780</v>
      </c>
      <c r="G37" s="36">
        <f>G36</f>
        <v>159332</v>
      </c>
    </row>
    <row r="38" spans="1:7" ht="56.25" x14ac:dyDescent="0.25">
      <c r="A38" s="48" t="s">
        <v>11</v>
      </c>
      <c r="B38" s="2" t="s">
        <v>10</v>
      </c>
      <c r="C38" s="2" t="s">
        <v>37</v>
      </c>
      <c r="D38" s="75" t="s">
        <v>12</v>
      </c>
      <c r="E38" s="2"/>
      <c r="F38" s="1">
        <f>F36</f>
        <v>153780</v>
      </c>
      <c r="G38" s="36">
        <f>G36</f>
        <v>159332</v>
      </c>
    </row>
    <row r="39" spans="1:7" ht="45" x14ac:dyDescent="0.25">
      <c r="A39" s="48" t="s">
        <v>13</v>
      </c>
      <c r="B39" s="2" t="s">
        <v>10</v>
      </c>
      <c r="C39" s="2" t="s">
        <v>37</v>
      </c>
      <c r="D39" s="76" t="s">
        <v>14</v>
      </c>
      <c r="E39" s="3"/>
      <c r="F39" s="1">
        <f>F36</f>
        <v>153780</v>
      </c>
      <c r="G39" s="36">
        <f>G36</f>
        <v>159332</v>
      </c>
    </row>
    <row r="40" spans="1:7" ht="33.75" x14ac:dyDescent="0.25">
      <c r="A40" s="48" t="s">
        <v>15</v>
      </c>
      <c r="B40" s="2" t="s">
        <v>10</v>
      </c>
      <c r="C40" s="2" t="s">
        <v>37</v>
      </c>
      <c r="D40" s="76" t="s">
        <v>16</v>
      </c>
      <c r="E40" s="6"/>
      <c r="F40" s="1">
        <f>F36</f>
        <v>153780</v>
      </c>
      <c r="G40" s="36">
        <f>G36</f>
        <v>159332</v>
      </c>
    </row>
    <row r="41" spans="1:7" ht="33.75" x14ac:dyDescent="0.25">
      <c r="A41" s="48" t="s">
        <v>38</v>
      </c>
      <c r="B41" s="2" t="s">
        <v>10</v>
      </c>
      <c r="C41" s="2" t="s">
        <v>37</v>
      </c>
      <c r="D41" s="76" t="s">
        <v>39</v>
      </c>
      <c r="E41" s="6"/>
      <c r="F41" s="1">
        <f>F36</f>
        <v>153780</v>
      </c>
      <c r="G41" s="36">
        <f>G36</f>
        <v>159332</v>
      </c>
    </row>
    <row r="42" spans="1:7" ht="67.5" x14ac:dyDescent="0.25">
      <c r="A42" s="48" t="s">
        <v>19</v>
      </c>
      <c r="B42" s="2" t="s">
        <v>10</v>
      </c>
      <c r="C42" s="2" t="s">
        <v>37</v>
      </c>
      <c r="D42" s="76" t="s">
        <v>39</v>
      </c>
      <c r="E42" s="3" t="s">
        <v>20</v>
      </c>
      <c r="F42" s="1">
        <f>F43</f>
        <v>153780</v>
      </c>
      <c r="G42" s="36">
        <f>G43</f>
        <v>159332</v>
      </c>
    </row>
    <row r="43" spans="1:7" ht="22.5" x14ac:dyDescent="0.25">
      <c r="A43" s="48" t="s">
        <v>21</v>
      </c>
      <c r="B43" s="2" t="s">
        <v>10</v>
      </c>
      <c r="C43" s="2" t="s">
        <v>37</v>
      </c>
      <c r="D43" s="76" t="s">
        <v>39</v>
      </c>
      <c r="E43" s="3" t="s">
        <v>22</v>
      </c>
      <c r="F43" s="1">
        <v>153780</v>
      </c>
      <c r="G43" s="36">
        <v>159332</v>
      </c>
    </row>
    <row r="44" spans="1:7" ht="33.75" x14ac:dyDescent="0.25">
      <c r="A44" s="48" t="s">
        <v>27</v>
      </c>
      <c r="B44" s="2" t="s">
        <v>10</v>
      </c>
      <c r="C44" s="2" t="s">
        <v>37</v>
      </c>
      <c r="D44" s="76" t="s">
        <v>39</v>
      </c>
      <c r="E44" s="3" t="s">
        <v>28</v>
      </c>
      <c r="F44" s="1">
        <v>0</v>
      </c>
      <c r="G44" s="36">
        <v>0</v>
      </c>
    </row>
    <row r="45" spans="1:7" ht="33.75" x14ac:dyDescent="0.25">
      <c r="A45" s="49" t="s">
        <v>29</v>
      </c>
      <c r="B45" s="2" t="s">
        <v>10</v>
      </c>
      <c r="C45" s="2" t="s">
        <v>37</v>
      </c>
      <c r="D45" s="76" t="s">
        <v>39</v>
      </c>
      <c r="E45" s="3" t="s">
        <v>30</v>
      </c>
      <c r="F45" s="1">
        <v>0</v>
      </c>
      <c r="G45" s="36">
        <v>0</v>
      </c>
    </row>
    <row r="46" spans="1:7" ht="22.5" x14ac:dyDescent="0.25">
      <c r="A46" s="50" t="s">
        <v>40</v>
      </c>
      <c r="B46" s="4" t="s">
        <v>37</v>
      </c>
      <c r="C46" s="4"/>
      <c r="D46" s="78"/>
      <c r="E46" s="4"/>
      <c r="F46" s="17">
        <v>10000</v>
      </c>
      <c r="G46" s="38">
        <v>10000</v>
      </c>
    </row>
    <row r="47" spans="1:7" ht="45" x14ac:dyDescent="0.25">
      <c r="A47" s="48" t="s">
        <v>41</v>
      </c>
      <c r="B47" s="2" t="s">
        <v>37</v>
      </c>
      <c r="C47" s="2" t="s">
        <v>42</v>
      </c>
      <c r="D47" s="74"/>
      <c r="E47" s="7"/>
      <c r="F47" s="20">
        <f>F46</f>
        <v>10000</v>
      </c>
      <c r="G47" s="39">
        <f>G46</f>
        <v>10000</v>
      </c>
    </row>
    <row r="48" spans="1:7" ht="56.25" x14ac:dyDescent="0.25">
      <c r="A48" s="48" t="s">
        <v>43</v>
      </c>
      <c r="B48" s="2" t="s">
        <v>37</v>
      </c>
      <c r="C48" s="2" t="s">
        <v>42</v>
      </c>
      <c r="D48" s="75" t="s">
        <v>44</v>
      </c>
      <c r="E48" s="2"/>
      <c r="F48" s="20">
        <f t="shared" ref="F48:F53" si="1">F47</f>
        <v>10000</v>
      </c>
      <c r="G48" s="39">
        <f t="shared" ref="G48:G53" si="2">G47</f>
        <v>10000</v>
      </c>
    </row>
    <row r="49" spans="1:7" ht="45" x14ac:dyDescent="0.25">
      <c r="A49" s="48" t="s">
        <v>45</v>
      </c>
      <c r="B49" s="2" t="s">
        <v>37</v>
      </c>
      <c r="C49" s="2" t="s">
        <v>42</v>
      </c>
      <c r="D49" s="76" t="s">
        <v>46</v>
      </c>
      <c r="E49" s="3"/>
      <c r="F49" s="20">
        <f t="shared" si="1"/>
        <v>10000</v>
      </c>
      <c r="G49" s="39">
        <f t="shared" si="2"/>
        <v>10000</v>
      </c>
    </row>
    <row r="50" spans="1:7" ht="56.25" x14ac:dyDescent="0.25">
      <c r="A50" s="48" t="s">
        <v>47</v>
      </c>
      <c r="B50" s="2" t="s">
        <v>37</v>
      </c>
      <c r="C50" s="2" t="s">
        <v>42</v>
      </c>
      <c r="D50" s="76" t="s">
        <v>48</v>
      </c>
      <c r="E50" s="6"/>
      <c r="F50" s="20">
        <f t="shared" si="1"/>
        <v>10000</v>
      </c>
      <c r="G50" s="39">
        <f t="shared" si="2"/>
        <v>10000</v>
      </c>
    </row>
    <row r="51" spans="1:7" ht="22.5" x14ac:dyDescent="0.25">
      <c r="A51" s="48" t="s">
        <v>49</v>
      </c>
      <c r="B51" s="2" t="s">
        <v>37</v>
      </c>
      <c r="C51" s="2" t="s">
        <v>42</v>
      </c>
      <c r="D51" s="76" t="s">
        <v>50</v>
      </c>
      <c r="E51" s="6"/>
      <c r="F51" s="20">
        <f t="shared" si="1"/>
        <v>10000</v>
      </c>
      <c r="G51" s="39">
        <f t="shared" si="2"/>
        <v>10000</v>
      </c>
    </row>
    <row r="52" spans="1:7" ht="33.75" x14ac:dyDescent="0.25">
      <c r="A52" s="48" t="s">
        <v>27</v>
      </c>
      <c r="B52" s="2" t="s">
        <v>37</v>
      </c>
      <c r="C52" s="2" t="s">
        <v>42</v>
      </c>
      <c r="D52" s="76" t="s">
        <v>50</v>
      </c>
      <c r="E52" s="3" t="s">
        <v>28</v>
      </c>
      <c r="F52" s="20">
        <f t="shared" si="1"/>
        <v>10000</v>
      </c>
      <c r="G52" s="39">
        <f t="shared" si="2"/>
        <v>10000</v>
      </c>
    </row>
    <row r="53" spans="1:7" ht="33.75" x14ac:dyDescent="0.25">
      <c r="A53" s="49" t="s">
        <v>29</v>
      </c>
      <c r="B53" s="2" t="s">
        <v>37</v>
      </c>
      <c r="C53" s="2" t="s">
        <v>42</v>
      </c>
      <c r="D53" s="76" t="s">
        <v>50</v>
      </c>
      <c r="E53" s="3" t="s">
        <v>30</v>
      </c>
      <c r="F53" s="20">
        <f t="shared" si="1"/>
        <v>10000</v>
      </c>
      <c r="G53" s="39">
        <f t="shared" si="2"/>
        <v>10000</v>
      </c>
    </row>
    <row r="54" spans="1:7" x14ac:dyDescent="0.25">
      <c r="A54" s="50" t="s">
        <v>51</v>
      </c>
      <c r="B54" s="4" t="s">
        <v>24</v>
      </c>
      <c r="C54" s="4"/>
      <c r="D54" s="78"/>
      <c r="E54" s="4"/>
      <c r="F54" s="17">
        <f>F60+F62</f>
        <v>600000</v>
      </c>
      <c r="G54" s="17">
        <f>G60+G62</f>
        <v>600000</v>
      </c>
    </row>
    <row r="55" spans="1:7" x14ac:dyDescent="0.25">
      <c r="A55" s="48" t="s">
        <v>52</v>
      </c>
      <c r="B55" s="2" t="s">
        <v>24</v>
      </c>
      <c r="C55" s="2" t="s">
        <v>53</v>
      </c>
      <c r="D55" s="74"/>
      <c r="E55" s="7"/>
      <c r="F55" s="1">
        <f>F54</f>
        <v>600000</v>
      </c>
      <c r="G55" s="36">
        <f>G54</f>
        <v>600000</v>
      </c>
    </row>
    <row r="56" spans="1:7" ht="56.25" x14ac:dyDescent="0.25">
      <c r="A56" s="48" t="s">
        <v>54</v>
      </c>
      <c r="B56" s="2" t="s">
        <v>24</v>
      </c>
      <c r="C56" s="2" t="s">
        <v>53</v>
      </c>
      <c r="D56" s="75" t="s">
        <v>55</v>
      </c>
      <c r="E56" s="2"/>
      <c r="F56" s="1">
        <f>F54</f>
        <v>600000</v>
      </c>
      <c r="G56" s="36">
        <f>G54</f>
        <v>600000</v>
      </c>
    </row>
    <row r="57" spans="1:7" ht="45" x14ac:dyDescent="0.25">
      <c r="A57" s="48" t="s">
        <v>56</v>
      </c>
      <c r="B57" s="2" t="s">
        <v>24</v>
      </c>
      <c r="C57" s="2" t="s">
        <v>53</v>
      </c>
      <c r="D57" s="76" t="s">
        <v>57</v>
      </c>
      <c r="E57" s="3"/>
      <c r="F57" s="1">
        <f>F56</f>
        <v>600000</v>
      </c>
      <c r="G57" s="36">
        <f>G56</f>
        <v>600000</v>
      </c>
    </row>
    <row r="58" spans="1:7" ht="33.75" x14ac:dyDescent="0.25">
      <c r="A58" s="48" t="s">
        <v>58</v>
      </c>
      <c r="B58" s="2" t="s">
        <v>24</v>
      </c>
      <c r="C58" s="2" t="s">
        <v>53</v>
      </c>
      <c r="D58" s="76" t="s">
        <v>59</v>
      </c>
      <c r="E58" s="6"/>
      <c r="F58" s="1">
        <f>F54</f>
        <v>600000</v>
      </c>
      <c r="G58" s="36">
        <f>G54</f>
        <v>600000</v>
      </c>
    </row>
    <row r="59" spans="1:7" x14ac:dyDescent="0.25">
      <c r="A59" s="48" t="s">
        <v>60</v>
      </c>
      <c r="B59" s="2" t="s">
        <v>24</v>
      </c>
      <c r="C59" s="2" t="s">
        <v>53</v>
      </c>
      <c r="D59" s="76" t="s">
        <v>61</v>
      </c>
      <c r="E59" s="6"/>
      <c r="F59" s="1">
        <f>F54</f>
        <v>600000</v>
      </c>
      <c r="G59" s="36">
        <f>G54</f>
        <v>600000</v>
      </c>
    </row>
    <row r="60" spans="1:7" ht="33.75" x14ac:dyDescent="0.25">
      <c r="A60" s="48" t="s">
        <v>27</v>
      </c>
      <c r="B60" s="2" t="s">
        <v>24</v>
      </c>
      <c r="C60" s="2" t="s">
        <v>53</v>
      </c>
      <c r="D60" s="76" t="s">
        <v>61</v>
      </c>
      <c r="E60" s="3" t="s">
        <v>28</v>
      </c>
      <c r="F60" s="1">
        <v>600000</v>
      </c>
      <c r="G60" s="36">
        <v>600000</v>
      </c>
    </row>
    <row r="61" spans="1:7" ht="33.75" x14ac:dyDescent="0.25">
      <c r="A61" s="48" t="s">
        <v>29</v>
      </c>
      <c r="B61" s="2" t="s">
        <v>24</v>
      </c>
      <c r="C61" s="2" t="s">
        <v>53</v>
      </c>
      <c r="D61" s="76" t="s">
        <v>61</v>
      </c>
      <c r="E61" s="3" t="s">
        <v>30</v>
      </c>
      <c r="F61" s="1">
        <f>F60</f>
        <v>600000</v>
      </c>
      <c r="G61" s="36">
        <f>G60</f>
        <v>600000</v>
      </c>
    </row>
    <row r="62" spans="1:7" ht="33.75" x14ac:dyDescent="0.25">
      <c r="A62" s="48" t="s">
        <v>27</v>
      </c>
      <c r="B62" s="2" t="s">
        <v>24</v>
      </c>
      <c r="C62" s="2" t="s">
        <v>53</v>
      </c>
      <c r="D62" s="76">
        <v>510174040</v>
      </c>
      <c r="E62" s="3" t="s">
        <v>28</v>
      </c>
      <c r="F62" s="1">
        <v>0</v>
      </c>
      <c r="G62" s="36">
        <v>0</v>
      </c>
    </row>
    <row r="63" spans="1:7" ht="33.75" x14ac:dyDescent="0.25">
      <c r="A63" s="49" t="s">
        <v>29</v>
      </c>
      <c r="B63" s="2" t="s">
        <v>24</v>
      </c>
      <c r="C63" s="2" t="s">
        <v>53</v>
      </c>
      <c r="D63" s="76">
        <v>510174040</v>
      </c>
      <c r="E63" s="3" t="s">
        <v>30</v>
      </c>
      <c r="F63" s="1">
        <f>F62</f>
        <v>0</v>
      </c>
      <c r="G63" s="36">
        <f>G62</f>
        <v>0</v>
      </c>
    </row>
    <row r="64" spans="1:7" x14ac:dyDescent="0.25">
      <c r="A64" s="50" t="s">
        <v>62</v>
      </c>
      <c r="B64" s="4" t="s">
        <v>63</v>
      </c>
      <c r="C64" s="4"/>
      <c r="D64" s="78"/>
      <c r="E64" s="4"/>
      <c r="F64" s="9">
        <f>F65+F72+F79</f>
        <v>704200</v>
      </c>
      <c r="G64" s="40">
        <f>G65+G72+G79</f>
        <v>638400</v>
      </c>
    </row>
    <row r="65" spans="1:7" x14ac:dyDescent="0.25">
      <c r="A65" s="51" t="s">
        <v>110</v>
      </c>
      <c r="B65" s="2" t="s">
        <v>63</v>
      </c>
      <c r="C65" s="25"/>
      <c r="D65" s="86"/>
      <c r="E65" s="25"/>
      <c r="F65" s="26">
        <v>50000</v>
      </c>
      <c r="G65" s="29">
        <v>50000</v>
      </c>
    </row>
    <row r="66" spans="1:7" ht="45" x14ac:dyDescent="0.25">
      <c r="A66" s="52" t="s">
        <v>111</v>
      </c>
      <c r="B66" s="2" t="s">
        <v>63</v>
      </c>
      <c r="C66" s="2" t="s">
        <v>8</v>
      </c>
      <c r="D66" s="75" t="s">
        <v>112</v>
      </c>
      <c r="E66" s="25"/>
      <c r="F66" s="27">
        <v>50000</v>
      </c>
      <c r="G66" s="41">
        <v>50000</v>
      </c>
    </row>
    <row r="67" spans="1:7" ht="45" x14ac:dyDescent="0.25">
      <c r="A67" s="52" t="s">
        <v>113</v>
      </c>
      <c r="B67" s="2" t="s">
        <v>63</v>
      </c>
      <c r="C67" s="2" t="s">
        <v>8</v>
      </c>
      <c r="D67" s="75" t="s">
        <v>112</v>
      </c>
      <c r="E67" s="25"/>
      <c r="F67" s="27">
        <v>50000</v>
      </c>
      <c r="G67" s="41">
        <v>50000</v>
      </c>
    </row>
    <row r="68" spans="1:7" ht="45" x14ac:dyDescent="0.25">
      <c r="A68" s="52" t="s">
        <v>115</v>
      </c>
      <c r="B68" s="2" t="s">
        <v>63</v>
      </c>
      <c r="C68" s="2" t="s">
        <v>8</v>
      </c>
      <c r="D68" s="75" t="s">
        <v>112</v>
      </c>
      <c r="E68" s="25"/>
      <c r="F68" s="27">
        <v>50000</v>
      </c>
      <c r="G68" s="41">
        <v>50000</v>
      </c>
    </row>
    <row r="69" spans="1:7" ht="45" x14ac:dyDescent="0.25">
      <c r="A69" s="52" t="s">
        <v>117</v>
      </c>
      <c r="B69" s="2" t="s">
        <v>63</v>
      </c>
      <c r="C69" s="2" t="s">
        <v>8</v>
      </c>
      <c r="D69" s="76" t="s">
        <v>118</v>
      </c>
      <c r="E69" s="25"/>
      <c r="F69" s="27">
        <v>50000</v>
      </c>
      <c r="G69" s="41">
        <v>50000</v>
      </c>
    </row>
    <row r="70" spans="1:7" ht="33.75" x14ac:dyDescent="0.25">
      <c r="A70" s="52" t="s">
        <v>27</v>
      </c>
      <c r="B70" s="2" t="s">
        <v>63</v>
      </c>
      <c r="C70" s="2" t="s">
        <v>8</v>
      </c>
      <c r="D70" s="76" t="s">
        <v>118</v>
      </c>
      <c r="E70" s="3" t="s">
        <v>28</v>
      </c>
      <c r="F70" s="27">
        <v>50000</v>
      </c>
      <c r="G70" s="41">
        <v>50000</v>
      </c>
    </row>
    <row r="71" spans="1:7" ht="33.75" x14ac:dyDescent="0.25">
      <c r="A71" s="52" t="s">
        <v>29</v>
      </c>
      <c r="B71" s="2" t="s">
        <v>63</v>
      </c>
      <c r="C71" s="2" t="s">
        <v>8</v>
      </c>
      <c r="D71" s="76" t="s">
        <v>118</v>
      </c>
      <c r="E71" s="32">
        <v>240</v>
      </c>
      <c r="F71" s="27">
        <v>50000</v>
      </c>
      <c r="G71" s="41">
        <v>50000</v>
      </c>
    </row>
    <row r="72" spans="1:7" x14ac:dyDescent="0.25">
      <c r="A72" s="48" t="s">
        <v>64</v>
      </c>
      <c r="B72" s="2" t="s">
        <v>63</v>
      </c>
      <c r="C72" s="2" t="s">
        <v>10</v>
      </c>
      <c r="D72" s="74"/>
      <c r="E72" s="7"/>
      <c r="F72" s="1">
        <v>0</v>
      </c>
      <c r="G72" s="36">
        <v>0</v>
      </c>
    </row>
    <row r="73" spans="1:7" ht="45" x14ac:dyDescent="0.25">
      <c r="A73" s="48" t="s">
        <v>65</v>
      </c>
      <c r="B73" s="2" t="s">
        <v>63</v>
      </c>
      <c r="C73" s="2" t="s">
        <v>10</v>
      </c>
      <c r="D73" s="75" t="s">
        <v>66</v>
      </c>
      <c r="E73" s="2"/>
      <c r="F73" s="1">
        <v>0</v>
      </c>
      <c r="G73" s="36">
        <v>0</v>
      </c>
    </row>
    <row r="74" spans="1:7" ht="33.75" x14ac:dyDescent="0.25">
      <c r="A74" s="48" t="s">
        <v>67</v>
      </c>
      <c r="B74" s="2" t="s">
        <v>63</v>
      </c>
      <c r="C74" s="2" t="s">
        <v>10</v>
      </c>
      <c r="D74" s="76" t="s">
        <v>68</v>
      </c>
      <c r="E74" s="3"/>
      <c r="F74" s="1">
        <v>0</v>
      </c>
      <c r="G74" s="36">
        <v>0</v>
      </c>
    </row>
    <row r="75" spans="1:7" ht="45" x14ac:dyDescent="0.25">
      <c r="A75" s="48" t="s">
        <v>69</v>
      </c>
      <c r="B75" s="2" t="s">
        <v>63</v>
      </c>
      <c r="C75" s="2" t="s">
        <v>10</v>
      </c>
      <c r="D75" s="76" t="s">
        <v>70</v>
      </c>
      <c r="E75" s="6"/>
      <c r="F75" s="1">
        <v>0</v>
      </c>
      <c r="G75" s="36">
        <v>0</v>
      </c>
    </row>
    <row r="76" spans="1:7" ht="22.5" x14ac:dyDescent="0.25">
      <c r="A76" s="48" t="s">
        <v>71</v>
      </c>
      <c r="B76" s="2" t="s">
        <v>63</v>
      </c>
      <c r="C76" s="2" t="s">
        <v>10</v>
      </c>
      <c r="D76" s="76" t="s">
        <v>72</v>
      </c>
      <c r="E76" s="6"/>
      <c r="F76" s="1">
        <v>0</v>
      </c>
      <c r="G76" s="36">
        <v>0</v>
      </c>
    </row>
    <row r="77" spans="1:7" ht="33.75" x14ac:dyDescent="0.25">
      <c r="A77" s="48" t="s">
        <v>27</v>
      </c>
      <c r="B77" s="2" t="s">
        <v>63</v>
      </c>
      <c r="C77" s="2" t="s">
        <v>10</v>
      </c>
      <c r="D77" s="76" t="s">
        <v>72</v>
      </c>
      <c r="E77" s="3" t="s">
        <v>28</v>
      </c>
      <c r="F77" s="1">
        <v>0</v>
      </c>
      <c r="G77" s="36">
        <v>0</v>
      </c>
    </row>
    <row r="78" spans="1:7" ht="33.75" x14ac:dyDescent="0.25">
      <c r="A78" s="48" t="s">
        <v>29</v>
      </c>
      <c r="B78" s="2" t="s">
        <v>63</v>
      </c>
      <c r="C78" s="2" t="s">
        <v>10</v>
      </c>
      <c r="D78" s="76" t="s">
        <v>72</v>
      </c>
      <c r="E78" s="3" t="s">
        <v>30</v>
      </c>
      <c r="F78" s="1">
        <v>0</v>
      </c>
      <c r="G78" s="36">
        <v>0</v>
      </c>
    </row>
    <row r="79" spans="1:7" x14ac:dyDescent="0.25">
      <c r="A79" s="53" t="s">
        <v>73</v>
      </c>
      <c r="B79" s="13" t="s">
        <v>63</v>
      </c>
      <c r="C79" s="13" t="s">
        <v>37</v>
      </c>
      <c r="D79" s="79"/>
      <c r="E79" s="13"/>
      <c r="F79" s="14">
        <f>F84+F86+F88+F91</f>
        <v>654200</v>
      </c>
      <c r="G79" s="14">
        <f>G84+G86+G88+G91</f>
        <v>588400</v>
      </c>
    </row>
    <row r="80" spans="1:7" ht="45" x14ac:dyDescent="0.25">
      <c r="A80" s="48" t="s">
        <v>119</v>
      </c>
      <c r="B80" s="2" t="s">
        <v>63</v>
      </c>
      <c r="C80" s="2" t="s">
        <v>37</v>
      </c>
      <c r="D80" s="75" t="s">
        <v>120</v>
      </c>
      <c r="E80" s="2"/>
      <c r="F80" s="1">
        <f>F81</f>
        <v>654200</v>
      </c>
      <c r="G80" s="36">
        <f>G81</f>
        <v>588400</v>
      </c>
    </row>
    <row r="81" spans="1:7" ht="33.75" x14ac:dyDescent="0.25">
      <c r="A81" s="48" t="s">
        <v>74</v>
      </c>
      <c r="B81" s="2" t="s">
        <v>63</v>
      </c>
      <c r="C81" s="2" t="s">
        <v>37</v>
      </c>
      <c r="D81" s="76" t="s">
        <v>121</v>
      </c>
      <c r="E81" s="3"/>
      <c r="F81" s="1">
        <f>F82</f>
        <v>654200</v>
      </c>
      <c r="G81" s="36">
        <f>G82</f>
        <v>588400</v>
      </c>
    </row>
    <row r="82" spans="1:7" ht="45" x14ac:dyDescent="0.25">
      <c r="A82" s="48" t="s">
        <v>75</v>
      </c>
      <c r="B82" s="2" t="s">
        <v>63</v>
      </c>
      <c r="C82" s="2" t="s">
        <v>37</v>
      </c>
      <c r="D82" s="76" t="s">
        <v>122</v>
      </c>
      <c r="E82" s="6"/>
      <c r="F82" s="1">
        <f>F83+F90</f>
        <v>654200</v>
      </c>
      <c r="G82" s="1">
        <f>G83+G90</f>
        <v>588400</v>
      </c>
    </row>
    <row r="83" spans="1:7" ht="22.5" x14ac:dyDescent="0.25">
      <c r="A83" s="48" t="s">
        <v>76</v>
      </c>
      <c r="B83" s="2" t="s">
        <v>63</v>
      </c>
      <c r="C83" s="2" t="s">
        <v>37</v>
      </c>
      <c r="D83" s="76" t="s">
        <v>123</v>
      </c>
      <c r="E83" s="6"/>
      <c r="F83" s="1">
        <f>F86</f>
        <v>334200</v>
      </c>
      <c r="G83" s="36">
        <f>G86</f>
        <v>268400</v>
      </c>
    </row>
    <row r="84" spans="1:7" ht="67.5" x14ac:dyDescent="0.25">
      <c r="A84" s="48" t="s">
        <v>19</v>
      </c>
      <c r="B84" s="2" t="s">
        <v>63</v>
      </c>
      <c r="C84" s="2" t="s">
        <v>37</v>
      </c>
      <c r="D84" s="76" t="s">
        <v>123</v>
      </c>
      <c r="E84" s="3" t="s">
        <v>20</v>
      </c>
      <c r="F84" s="1">
        <v>0</v>
      </c>
      <c r="G84" s="36">
        <v>0</v>
      </c>
    </row>
    <row r="85" spans="1:7" ht="22.5" x14ac:dyDescent="0.25">
      <c r="A85" s="48" t="s">
        <v>77</v>
      </c>
      <c r="B85" s="2" t="s">
        <v>63</v>
      </c>
      <c r="C85" s="2" t="s">
        <v>37</v>
      </c>
      <c r="D85" s="76" t="s">
        <v>123</v>
      </c>
      <c r="E85" s="3" t="s">
        <v>78</v>
      </c>
      <c r="F85" s="1">
        <f>F84</f>
        <v>0</v>
      </c>
      <c r="G85" s="36">
        <f>G84</f>
        <v>0</v>
      </c>
    </row>
    <row r="86" spans="1:7" ht="33.75" x14ac:dyDescent="0.25">
      <c r="A86" s="48" t="s">
        <v>27</v>
      </c>
      <c r="B86" s="2" t="s">
        <v>63</v>
      </c>
      <c r="C86" s="2" t="s">
        <v>37</v>
      </c>
      <c r="D86" s="76" t="s">
        <v>123</v>
      </c>
      <c r="E86" s="3" t="s">
        <v>28</v>
      </c>
      <c r="F86" s="1">
        <f>F87</f>
        <v>334200</v>
      </c>
      <c r="G86" s="36">
        <f>G87</f>
        <v>268400</v>
      </c>
    </row>
    <row r="87" spans="1:7" ht="33.75" x14ac:dyDescent="0.25">
      <c r="A87" s="48" t="s">
        <v>29</v>
      </c>
      <c r="B87" s="2" t="s">
        <v>63</v>
      </c>
      <c r="C87" s="2" t="s">
        <v>37</v>
      </c>
      <c r="D87" s="76" t="s">
        <v>123</v>
      </c>
      <c r="E87" s="3" t="s">
        <v>30</v>
      </c>
      <c r="F87" s="1">
        <v>334200</v>
      </c>
      <c r="G87" s="36">
        <v>268400</v>
      </c>
    </row>
    <row r="88" spans="1:7" x14ac:dyDescent="0.25">
      <c r="A88" s="48" t="s">
        <v>31</v>
      </c>
      <c r="B88" s="2" t="s">
        <v>63</v>
      </c>
      <c r="C88" s="2" t="s">
        <v>37</v>
      </c>
      <c r="D88" s="76" t="s">
        <v>123</v>
      </c>
      <c r="E88" s="3" t="s">
        <v>32</v>
      </c>
      <c r="F88" s="1">
        <v>0</v>
      </c>
      <c r="G88" s="36">
        <v>0</v>
      </c>
    </row>
    <row r="89" spans="1:7" x14ac:dyDescent="0.25">
      <c r="A89" s="48" t="s">
        <v>33</v>
      </c>
      <c r="B89" s="2" t="s">
        <v>63</v>
      </c>
      <c r="C89" s="2" t="s">
        <v>37</v>
      </c>
      <c r="D89" s="76" t="s">
        <v>123</v>
      </c>
      <c r="E89" s="3" t="s">
        <v>34</v>
      </c>
      <c r="F89" s="1">
        <v>0</v>
      </c>
      <c r="G89" s="36">
        <v>0</v>
      </c>
    </row>
    <row r="90" spans="1:7" ht="90" x14ac:dyDescent="0.25">
      <c r="A90" s="48" t="s">
        <v>79</v>
      </c>
      <c r="B90" s="2" t="s">
        <v>63</v>
      </c>
      <c r="C90" s="2" t="s">
        <v>37</v>
      </c>
      <c r="D90" s="76" t="s">
        <v>124</v>
      </c>
      <c r="E90" s="6"/>
      <c r="F90" s="1">
        <f>F91</f>
        <v>320000</v>
      </c>
      <c r="G90" s="36">
        <f>G91</f>
        <v>320000</v>
      </c>
    </row>
    <row r="91" spans="1:7" ht="33.75" x14ac:dyDescent="0.25">
      <c r="A91" s="48" t="s">
        <v>27</v>
      </c>
      <c r="B91" s="2" t="s">
        <v>63</v>
      </c>
      <c r="C91" s="2" t="s">
        <v>37</v>
      </c>
      <c r="D91" s="76" t="s">
        <v>124</v>
      </c>
      <c r="E91" s="3" t="s">
        <v>28</v>
      </c>
      <c r="F91" s="1">
        <f>F92</f>
        <v>320000</v>
      </c>
      <c r="G91" s="36">
        <f>G92</f>
        <v>320000</v>
      </c>
    </row>
    <row r="92" spans="1:7" ht="33.75" x14ac:dyDescent="0.25">
      <c r="A92" s="48" t="s">
        <v>29</v>
      </c>
      <c r="B92" s="2" t="s">
        <v>63</v>
      </c>
      <c r="C92" s="2" t="s">
        <v>37</v>
      </c>
      <c r="D92" s="76" t="s">
        <v>124</v>
      </c>
      <c r="E92" s="3" t="s">
        <v>30</v>
      </c>
      <c r="F92" s="1">
        <v>320000</v>
      </c>
      <c r="G92" s="36">
        <v>320000</v>
      </c>
    </row>
    <row r="93" spans="1:7" x14ac:dyDescent="0.25">
      <c r="A93" s="50" t="s">
        <v>80</v>
      </c>
      <c r="B93" s="4" t="s">
        <v>81</v>
      </c>
      <c r="C93" s="4"/>
      <c r="D93" s="78"/>
      <c r="E93" s="4"/>
      <c r="F93" s="9">
        <f t="shared" ref="F93:G96" si="3">F94</f>
        <v>210000</v>
      </c>
      <c r="G93" s="40">
        <f t="shared" si="3"/>
        <v>210000</v>
      </c>
    </row>
    <row r="94" spans="1:7" ht="22.5" x14ac:dyDescent="0.25">
      <c r="A94" s="48" t="s">
        <v>82</v>
      </c>
      <c r="B94" s="2" t="s">
        <v>81</v>
      </c>
      <c r="C94" s="2" t="s">
        <v>63</v>
      </c>
      <c r="D94" s="74"/>
      <c r="E94" s="7"/>
      <c r="F94" s="1">
        <f t="shared" si="3"/>
        <v>210000</v>
      </c>
      <c r="G94" s="36">
        <f t="shared" si="3"/>
        <v>210000</v>
      </c>
    </row>
    <row r="95" spans="1:7" ht="45" x14ac:dyDescent="0.25">
      <c r="A95" s="48" t="s">
        <v>119</v>
      </c>
      <c r="B95" s="2" t="s">
        <v>81</v>
      </c>
      <c r="C95" s="2" t="s">
        <v>63</v>
      </c>
      <c r="D95" s="75" t="s">
        <v>120</v>
      </c>
      <c r="E95" s="2"/>
      <c r="F95" s="1">
        <f t="shared" si="3"/>
        <v>210000</v>
      </c>
      <c r="G95" s="36">
        <f t="shared" si="3"/>
        <v>210000</v>
      </c>
    </row>
    <row r="96" spans="1:7" ht="33.75" x14ac:dyDescent="0.25">
      <c r="A96" s="48" t="s">
        <v>74</v>
      </c>
      <c r="B96" s="2" t="s">
        <v>81</v>
      </c>
      <c r="C96" s="2" t="s">
        <v>63</v>
      </c>
      <c r="D96" s="76" t="s">
        <v>121</v>
      </c>
      <c r="E96" s="3"/>
      <c r="F96" s="1">
        <f t="shared" si="3"/>
        <v>210000</v>
      </c>
      <c r="G96" s="36">
        <f t="shared" si="3"/>
        <v>210000</v>
      </c>
    </row>
    <row r="97" spans="1:7" ht="45" x14ac:dyDescent="0.25">
      <c r="A97" s="48" t="s">
        <v>75</v>
      </c>
      <c r="B97" s="2" t="s">
        <v>81</v>
      </c>
      <c r="C97" s="2" t="s">
        <v>63</v>
      </c>
      <c r="D97" s="84" t="s">
        <v>122</v>
      </c>
      <c r="E97" s="6"/>
      <c r="F97" s="1">
        <f>F98+F101</f>
        <v>210000</v>
      </c>
      <c r="G97" s="1">
        <f>G98+G101</f>
        <v>210000</v>
      </c>
    </row>
    <row r="98" spans="1:7" ht="22.5" x14ac:dyDescent="0.25">
      <c r="A98" s="48" t="s">
        <v>83</v>
      </c>
      <c r="B98" s="2" t="s">
        <v>81</v>
      </c>
      <c r="C98" s="2" t="s">
        <v>63</v>
      </c>
      <c r="D98" s="84" t="s">
        <v>125</v>
      </c>
      <c r="E98" s="6"/>
      <c r="F98" s="1">
        <f>F99</f>
        <v>30000</v>
      </c>
      <c r="G98" s="36">
        <f>G99</f>
        <v>30000</v>
      </c>
    </row>
    <row r="99" spans="1:7" ht="33.75" x14ac:dyDescent="0.25">
      <c r="A99" s="48" t="s">
        <v>27</v>
      </c>
      <c r="B99" s="2" t="s">
        <v>81</v>
      </c>
      <c r="C99" s="2" t="s">
        <v>63</v>
      </c>
      <c r="D99" s="84" t="s">
        <v>125</v>
      </c>
      <c r="E99" s="3" t="s">
        <v>28</v>
      </c>
      <c r="F99" s="1">
        <v>30000</v>
      </c>
      <c r="G99" s="36">
        <f>G100</f>
        <v>30000</v>
      </c>
    </row>
    <row r="100" spans="1:7" ht="33.75" x14ac:dyDescent="0.25">
      <c r="A100" s="49" t="s">
        <v>29</v>
      </c>
      <c r="B100" s="2" t="s">
        <v>81</v>
      </c>
      <c r="C100" s="2" t="s">
        <v>63</v>
      </c>
      <c r="D100" s="84" t="s">
        <v>125</v>
      </c>
      <c r="E100" s="3" t="s">
        <v>30</v>
      </c>
      <c r="F100" s="1">
        <f t="shared" ref="F100" si="4">F99</f>
        <v>30000</v>
      </c>
      <c r="G100" s="36">
        <v>30000</v>
      </c>
    </row>
    <row r="101" spans="1:7" ht="22.5" x14ac:dyDescent="0.25">
      <c r="A101" s="48" t="s">
        <v>83</v>
      </c>
      <c r="B101" s="2" t="s">
        <v>81</v>
      </c>
      <c r="C101" s="2" t="s">
        <v>63</v>
      </c>
      <c r="D101" s="84" t="s">
        <v>124</v>
      </c>
      <c r="E101" s="6"/>
      <c r="F101" s="1">
        <f>F102</f>
        <v>180000</v>
      </c>
      <c r="G101" s="36">
        <f>G102</f>
        <v>180000</v>
      </c>
    </row>
    <row r="102" spans="1:7" ht="33.75" x14ac:dyDescent="0.25">
      <c r="A102" s="48" t="s">
        <v>27</v>
      </c>
      <c r="B102" s="2" t="s">
        <v>81</v>
      </c>
      <c r="C102" s="2" t="s">
        <v>63</v>
      </c>
      <c r="D102" s="84" t="s">
        <v>124</v>
      </c>
      <c r="E102" s="3" t="s">
        <v>28</v>
      </c>
      <c r="F102" s="1">
        <f>F103</f>
        <v>180000</v>
      </c>
      <c r="G102" s="36">
        <f>G103</f>
        <v>180000</v>
      </c>
    </row>
    <row r="103" spans="1:7" ht="33.75" x14ac:dyDescent="0.25">
      <c r="A103" s="49" t="s">
        <v>29</v>
      </c>
      <c r="B103" s="2" t="s">
        <v>81</v>
      </c>
      <c r="C103" s="2" t="s">
        <v>63</v>
      </c>
      <c r="D103" s="84" t="s">
        <v>124</v>
      </c>
      <c r="E103" s="3" t="s">
        <v>30</v>
      </c>
      <c r="F103" s="1">
        <v>180000</v>
      </c>
      <c r="G103" s="36">
        <v>180000</v>
      </c>
    </row>
    <row r="104" spans="1:7" x14ac:dyDescent="0.25">
      <c r="A104" s="50" t="s">
        <v>84</v>
      </c>
      <c r="B104" s="4" t="s">
        <v>85</v>
      </c>
      <c r="C104" s="4"/>
      <c r="D104" s="78"/>
      <c r="E104" s="4"/>
      <c r="F104" s="9">
        <v>30000</v>
      </c>
      <c r="G104" s="40">
        <v>30000</v>
      </c>
    </row>
    <row r="105" spans="1:7" x14ac:dyDescent="0.25">
      <c r="A105" s="48" t="s">
        <v>86</v>
      </c>
      <c r="B105" s="2" t="s">
        <v>85</v>
      </c>
      <c r="C105" s="2" t="s">
        <v>8</v>
      </c>
      <c r="D105" s="74"/>
      <c r="E105" s="7"/>
      <c r="F105" s="12">
        <f>F104</f>
        <v>30000</v>
      </c>
      <c r="G105" s="43">
        <f>G104</f>
        <v>30000</v>
      </c>
    </row>
    <row r="106" spans="1:7" ht="45" x14ac:dyDescent="0.25">
      <c r="A106" s="48" t="s">
        <v>87</v>
      </c>
      <c r="B106" s="2" t="s">
        <v>85</v>
      </c>
      <c r="C106" s="2" t="s">
        <v>8</v>
      </c>
      <c r="D106" s="75" t="s">
        <v>88</v>
      </c>
      <c r="E106" s="2"/>
      <c r="F106" s="12">
        <f t="shared" ref="F106:F111" si="5">F105</f>
        <v>30000</v>
      </c>
      <c r="G106" s="43">
        <f t="shared" ref="G106:G111" si="6">G105</f>
        <v>30000</v>
      </c>
    </row>
    <row r="107" spans="1:7" ht="33.75" x14ac:dyDescent="0.25">
      <c r="A107" s="48" t="s">
        <v>89</v>
      </c>
      <c r="B107" s="2" t="s">
        <v>85</v>
      </c>
      <c r="C107" s="2" t="s">
        <v>8</v>
      </c>
      <c r="D107" s="76" t="s">
        <v>90</v>
      </c>
      <c r="E107" s="3"/>
      <c r="F107" s="12">
        <f t="shared" si="5"/>
        <v>30000</v>
      </c>
      <c r="G107" s="43">
        <f t="shared" si="6"/>
        <v>30000</v>
      </c>
    </row>
    <row r="108" spans="1:7" ht="33.75" x14ac:dyDescent="0.25">
      <c r="A108" s="48" t="s">
        <v>91</v>
      </c>
      <c r="B108" s="2" t="s">
        <v>85</v>
      </c>
      <c r="C108" s="2" t="s">
        <v>8</v>
      </c>
      <c r="D108" s="76" t="s">
        <v>92</v>
      </c>
      <c r="E108" s="6"/>
      <c r="F108" s="12">
        <f t="shared" si="5"/>
        <v>30000</v>
      </c>
      <c r="G108" s="43">
        <f t="shared" si="6"/>
        <v>30000</v>
      </c>
    </row>
    <row r="109" spans="1:7" ht="22.5" x14ac:dyDescent="0.25">
      <c r="A109" s="48" t="s">
        <v>93</v>
      </c>
      <c r="B109" s="2" t="s">
        <v>85</v>
      </c>
      <c r="C109" s="2" t="s">
        <v>8</v>
      </c>
      <c r="D109" s="76" t="s">
        <v>94</v>
      </c>
      <c r="E109" s="6"/>
      <c r="F109" s="12">
        <f t="shared" si="5"/>
        <v>30000</v>
      </c>
      <c r="G109" s="43">
        <f t="shared" si="6"/>
        <v>30000</v>
      </c>
    </row>
    <row r="110" spans="1:7" ht="33.75" x14ac:dyDescent="0.25">
      <c r="A110" s="48" t="s">
        <v>27</v>
      </c>
      <c r="B110" s="2" t="s">
        <v>85</v>
      </c>
      <c r="C110" s="2" t="s">
        <v>8</v>
      </c>
      <c r="D110" s="76" t="s">
        <v>94</v>
      </c>
      <c r="E110" s="3" t="s">
        <v>28</v>
      </c>
      <c r="F110" s="12">
        <f t="shared" si="5"/>
        <v>30000</v>
      </c>
      <c r="G110" s="43">
        <f t="shared" si="6"/>
        <v>30000</v>
      </c>
    </row>
    <row r="111" spans="1:7" ht="33.75" x14ac:dyDescent="0.25">
      <c r="A111" s="49" t="s">
        <v>29</v>
      </c>
      <c r="B111" s="2" t="s">
        <v>85</v>
      </c>
      <c r="C111" s="2" t="s">
        <v>8</v>
      </c>
      <c r="D111" s="76" t="s">
        <v>94</v>
      </c>
      <c r="E111" s="3" t="s">
        <v>30</v>
      </c>
      <c r="F111" s="12">
        <f t="shared" si="5"/>
        <v>30000</v>
      </c>
      <c r="G111" s="43">
        <f t="shared" si="6"/>
        <v>30000</v>
      </c>
    </row>
    <row r="112" spans="1:7" x14ac:dyDescent="0.25">
      <c r="A112" s="50" t="s">
        <v>95</v>
      </c>
      <c r="B112" s="4" t="s">
        <v>96</v>
      </c>
      <c r="C112" s="4"/>
      <c r="D112" s="78"/>
      <c r="E112" s="4"/>
      <c r="F112" s="9">
        <v>30000</v>
      </c>
      <c r="G112" s="40">
        <v>30000</v>
      </c>
    </row>
    <row r="113" spans="1:7" x14ac:dyDescent="0.25">
      <c r="A113" s="48" t="s">
        <v>97</v>
      </c>
      <c r="B113" s="2" t="s">
        <v>96</v>
      </c>
      <c r="C113" s="2" t="s">
        <v>8</v>
      </c>
      <c r="D113" s="74"/>
      <c r="E113" s="7"/>
      <c r="F113" s="12">
        <f>F112</f>
        <v>30000</v>
      </c>
      <c r="G113" s="43">
        <f>G112</f>
        <v>30000</v>
      </c>
    </row>
    <row r="114" spans="1:7" ht="45" x14ac:dyDescent="0.25">
      <c r="A114" s="48" t="s">
        <v>98</v>
      </c>
      <c r="B114" s="2" t="s">
        <v>96</v>
      </c>
      <c r="C114" s="2" t="s">
        <v>8</v>
      </c>
      <c r="D114" s="75" t="s">
        <v>99</v>
      </c>
      <c r="E114" s="2"/>
      <c r="F114" s="12">
        <f t="shared" ref="F114:F119" si="7">F113</f>
        <v>30000</v>
      </c>
      <c r="G114" s="43">
        <f t="shared" ref="G114:G119" si="8">G113</f>
        <v>30000</v>
      </c>
    </row>
    <row r="115" spans="1:7" ht="33.75" x14ac:dyDescent="0.25">
      <c r="A115" s="48" t="s">
        <v>100</v>
      </c>
      <c r="B115" s="2" t="s">
        <v>96</v>
      </c>
      <c r="C115" s="2" t="s">
        <v>8</v>
      </c>
      <c r="D115" s="76" t="s">
        <v>101</v>
      </c>
      <c r="E115" s="3"/>
      <c r="F115" s="12">
        <f t="shared" si="7"/>
        <v>30000</v>
      </c>
      <c r="G115" s="43">
        <f t="shared" si="8"/>
        <v>30000</v>
      </c>
    </row>
    <row r="116" spans="1:7" ht="22.5" x14ac:dyDescent="0.25">
      <c r="A116" s="48" t="s">
        <v>102</v>
      </c>
      <c r="B116" s="2" t="s">
        <v>96</v>
      </c>
      <c r="C116" s="2" t="s">
        <v>8</v>
      </c>
      <c r="D116" s="76" t="s">
        <v>103</v>
      </c>
      <c r="E116" s="6"/>
      <c r="F116" s="12">
        <f t="shared" si="7"/>
        <v>30000</v>
      </c>
      <c r="G116" s="43">
        <f t="shared" si="8"/>
        <v>30000</v>
      </c>
    </row>
    <row r="117" spans="1:7" ht="22.5" x14ac:dyDescent="0.25">
      <c r="A117" s="48" t="s">
        <v>104</v>
      </c>
      <c r="B117" s="2" t="s">
        <v>96</v>
      </c>
      <c r="C117" s="2" t="s">
        <v>8</v>
      </c>
      <c r="D117" s="76" t="s">
        <v>105</v>
      </c>
      <c r="E117" s="6"/>
      <c r="F117" s="12">
        <f t="shared" si="7"/>
        <v>30000</v>
      </c>
      <c r="G117" s="43">
        <f t="shared" si="8"/>
        <v>30000</v>
      </c>
    </row>
    <row r="118" spans="1:7" ht="33.75" x14ac:dyDescent="0.25">
      <c r="A118" s="56" t="s">
        <v>27</v>
      </c>
      <c r="B118" s="57" t="s">
        <v>96</v>
      </c>
      <c r="C118" s="2" t="s">
        <v>8</v>
      </c>
      <c r="D118" s="76" t="s">
        <v>105</v>
      </c>
      <c r="E118" s="3" t="s">
        <v>28</v>
      </c>
      <c r="F118" s="60">
        <f t="shared" si="7"/>
        <v>30000</v>
      </c>
      <c r="G118" s="61">
        <f t="shared" si="8"/>
        <v>30000</v>
      </c>
    </row>
    <row r="119" spans="1:7" ht="33.75" x14ac:dyDescent="0.25">
      <c r="A119" s="64" t="s">
        <v>29</v>
      </c>
      <c r="B119" s="18" t="s">
        <v>96</v>
      </c>
      <c r="C119" s="54" t="s">
        <v>8</v>
      </c>
      <c r="D119" s="76" t="s">
        <v>105</v>
      </c>
      <c r="E119" s="58" t="s">
        <v>30</v>
      </c>
      <c r="F119" s="62">
        <f t="shared" si="7"/>
        <v>30000</v>
      </c>
      <c r="G119" s="65">
        <f t="shared" si="8"/>
        <v>30000</v>
      </c>
    </row>
    <row r="120" spans="1:7" x14ac:dyDescent="0.25">
      <c r="A120" s="19" t="s">
        <v>108</v>
      </c>
      <c r="B120" s="18">
        <v>99</v>
      </c>
      <c r="C120" s="55" t="s">
        <v>109</v>
      </c>
      <c r="D120" s="87"/>
      <c r="E120" s="59"/>
      <c r="F120" s="63">
        <f>F121</f>
        <v>84100</v>
      </c>
      <c r="G120" s="66">
        <f>G121</f>
        <v>169200</v>
      </c>
    </row>
    <row r="121" spans="1:7" ht="15.75" thickBot="1" x14ac:dyDescent="0.3">
      <c r="A121" s="19" t="s">
        <v>108</v>
      </c>
      <c r="B121" s="18">
        <v>99</v>
      </c>
      <c r="C121" s="18">
        <v>99</v>
      </c>
      <c r="D121" s="87"/>
      <c r="E121" s="59"/>
      <c r="F121" s="67">
        <v>84100</v>
      </c>
      <c r="G121" s="68">
        <v>169200</v>
      </c>
    </row>
    <row r="122" spans="1:7" ht="15.75" thickBot="1" x14ac:dyDescent="0.3">
      <c r="A122" s="30" t="s">
        <v>106</v>
      </c>
      <c r="B122" s="31"/>
      <c r="C122" s="31"/>
      <c r="D122" s="88"/>
      <c r="E122" s="31"/>
      <c r="F122" s="69">
        <f>F17+F36+F46+F54+F64+F93+F104+F112+F120</f>
        <v>4619180</v>
      </c>
      <c r="G122" s="70">
        <f>G17+G36+G46+G54+G64+G93+G104+G112+G120</f>
        <v>4644032</v>
      </c>
    </row>
    <row r="123" spans="1:7" x14ac:dyDescent="0.25">
      <c r="A123" s="10"/>
      <c r="B123" s="10"/>
      <c r="C123" s="10"/>
      <c r="D123" s="80"/>
      <c r="E123" s="10"/>
      <c r="F123" s="10"/>
    </row>
    <row r="124" spans="1:7" ht="15" customHeight="1" x14ac:dyDescent="0.25">
      <c r="A124" s="21"/>
      <c r="B124" s="21"/>
      <c r="C124" s="21"/>
      <c r="D124" s="89"/>
      <c r="E124" s="22"/>
      <c r="F124" s="22"/>
    </row>
    <row r="125" spans="1:7" x14ac:dyDescent="0.25">
      <c r="A125" s="5"/>
      <c r="B125" s="5"/>
      <c r="C125" s="5"/>
      <c r="D125" s="81"/>
      <c r="E125" s="5"/>
      <c r="F125" s="5"/>
    </row>
  </sheetData>
  <mergeCells count="8">
    <mergeCell ref="C1:G9"/>
    <mergeCell ref="A10:G11"/>
    <mergeCell ref="F13:G13"/>
    <mergeCell ref="C13:C15"/>
    <mergeCell ref="D13:D15"/>
    <mergeCell ref="E13:E15"/>
    <mergeCell ref="A13:A15"/>
    <mergeCell ref="B13:B15"/>
  </mergeCells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3</vt:lpstr>
      <vt:lpstr>Приложение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</cp:lastModifiedBy>
  <cp:lastPrinted>2022-12-25T13:45:32Z</cp:lastPrinted>
  <dcterms:created xsi:type="dcterms:W3CDTF">2021-04-12T14:52:46Z</dcterms:created>
  <dcterms:modified xsi:type="dcterms:W3CDTF">2022-12-26T09:49:09Z</dcterms:modified>
</cp:coreProperties>
</file>